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ovicsova\Documents\príručka pre žiadateľa\verzia 3.0\prílohy\"/>
    </mc:Choice>
  </mc:AlternateContent>
  <bookViews>
    <workbookView xWindow="540" yWindow="30" windowWidth="15570" windowHeight="11895" activeTab="3"/>
  </bookViews>
  <sheets>
    <sheet name="1.Vykaz. real. vydavkov" sheetId="1" r:id="rId1"/>
    <sheet name="2.Pausal na ostatne vyd." sheetId="4" r:id="rId2"/>
    <sheet name="3.Pausal na nepriame vyd." sheetId="7" r:id="rId3"/>
    <sheet name="4. Pokyny k vyplneniu" sheetId="6" r:id="rId4"/>
    <sheet name="Hárok1" sheetId="8" state="hidden" r:id="rId5"/>
    <sheet name="Hárok2" sheetId="9" state="hidden" r:id="rId6"/>
    <sheet name="Hárok3" sheetId="10" state="hidden" r:id="rId7"/>
  </sheets>
  <externalReferences>
    <externalReference r:id="rId8"/>
  </externalReferences>
  <definedNames>
    <definedName name="_xlnm._FilterDatabase" localSheetId="3" hidden="1">'4.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'3.Pausal na nepriame vyd.'!$14:$14</definedName>
    <definedName name="_xlnm.Print_Area" localSheetId="0">'1.Vykaz. real. vydavkov'!$B$2:$L$34</definedName>
    <definedName name="_xlnm.Print_Area" localSheetId="1">'2.Pausal na ostatne vyd.'!$B$2:$L$20</definedName>
    <definedName name="_xlnm.Print_Area" localSheetId="2">'3.Pausal na nepriame vyd.'!$B$2:$L$21</definedName>
    <definedName name="_xlnm.Print_Area" localSheetId="3">'4. Pokyny k vyplneniu'!$B$1:$I$17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52511"/>
</workbook>
</file>

<file path=xl/calcChain.xml><?xml version="1.0" encoding="utf-8"?>
<calcChain xmlns="http://schemas.openxmlformats.org/spreadsheetml/2006/main">
  <c r="I29" i="1" l="1"/>
  <c r="I30" i="1"/>
  <c r="I21" i="7"/>
  <c r="I20" i="7"/>
  <c r="I18" i="4"/>
  <c r="I15" i="4"/>
  <c r="I19" i="4"/>
  <c r="I17" i="1"/>
  <c r="I20" i="4" l="1"/>
  <c r="I27" i="1"/>
  <c r="I28" i="1"/>
  <c r="I26" i="1"/>
  <c r="I16" i="4"/>
  <c r="I17" i="4"/>
  <c r="J20" i="7"/>
  <c r="I16" i="7"/>
  <c r="J16" i="7" s="1"/>
  <c r="K16" i="7" s="1"/>
  <c r="I17" i="7"/>
  <c r="J17" i="7" s="1"/>
  <c r="K17" i="7" s="1"/>
  <c r="I18" i="7"/>
  <c r="J18" i="7" s="1"/>
  <c r="K18" i="7" s="1"/>
  <c r="I15" i="7"/>
  <c r="J17" i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I22" i="1"/>
  <c r="J22" i="1" s="1"/>
  <c r="K22" i="1" s="1"/>
  <c r="I23" i="1"/>
  <c r="J23" i="1" s="1"/>
  <c r="K23" i="1" s="1"/>
  <c r="I16" i="1"/>
  <c r="J16" i="1" s="1"/>
  <c r="K16" i="1" s="1"/>
  <c r="J15" i="7" l="1"/>
  <c r="K15" i="7" s="1"/>
  <c r="I19" i="7"/>
  <c r="K21" i="1"/>
  <c r="K17" i="1"/>
  <c r="J16" i="4"/>
  <c r="K16" i="4" s="1"/>
  <c r="J15" i="4"/>
  <c r="K15" i="4" s="1"/>
  <c r="J17" i="4"/>
  <c r="K17" i="4" s="1"/>
  <c r="K20" i="7"/>
  <c r="K24" i="1"/>
  <c r="J24" i="1"/>
  <c r="K19" i="7" l="1"/>
  <c r="K21" i="7" s="1"/>
  <c r="J19" i="7"/>
  <c r="J21" i="7" s="1"/>
  <c r="K18" i="4" l="1"/>
  <c r="J18" i="4"/>
  <c r="H33" i="1" l="1"/>
  <c r="J28" i="1" l="1"/>
  <c r="K28" i="1" s="1"/>
  <c r="J27" i="1"/>
  <c r="K27" i="1" s="1"/>
  <c r="J19" i="4"/>
  <c r="J20" i="4" s="1"/>
  <c r="I24" i="1"/>
  <c r="K19" i="4" l="1"/>
  <c r="K20" i="4" s="1"/>
  <c r="G34" i="1" l="1"/>
  <c r="H34" i="1" s="1"/>
  <c r="J26" i="1"/>
  <c r="J29" i="1" s="1"/>
  <c r="J30" i="1" s="1"/>
  <c r="K26" i="1" l="1"/>
  <c r="K29" i="1" s="1"/>
  <c r="K30" i="1" s="1"/>
</calcChain>
</file>

<file path=xl/sharedStrings.xml><?xml version="1.0" encoding="utf-8"?>
<sst xmlns="http://schemas.openxmlformats.org/spreadsheetml/2006/main" count="256" uniqueCount="102">
  <si>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</si>
  <si>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</si>
  <si>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</si>
  <si>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</si>
  <si>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</si>
  <si>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</si>
  <si>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</si>
  <si>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</si>
  <si>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</si>
  <si>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</si>
  <si>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</si>
  <si>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</si>
  <si>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</si>
  <si>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</si>
  <si>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</si>
  <si>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</si>
  <si>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</si>
  <si>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</si>
  <si>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</si>
  <si>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</si>
  <si>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</si>
  <si>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</si>
  <si>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</si>
  <si>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</si>
  <si>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</si>
  <si>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</si>
  <si>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</si>
  <si>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022 - Samostatné hnuteľné veci a súbor hnuteľných vecí</t>
  </si>
  <si>
    <t>023 - Dopravné prostriedky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</si>
  <si>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</si>
  <si>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</si>
  <si>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</si>
  <si>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</si>
  <si>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</si>
  <si>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</si>
  <si>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</si>
  <si>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</si>
  <si>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</si>
  <si>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</si>
  <si>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</si>
  <si>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</si>
  <si>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</si>
  <si>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</si>
  <si>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</si>
  <si>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</si>
  <si>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</si>
  <si>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</si>
  <si>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</si>
  <si>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</si>
  <si>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</si>
  <si>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</si>
  <si>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</si>
  <si>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</si>
  <si>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</si>
  <si>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</si>
  <si>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</si>
  <si>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</si>
  <si>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</si>
  <si>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Pokyny k vypĺňaniu rozpočtu projektu - hárok 2</t>
  </si>
  <si>
    <t>Pokyny k vypĺňaniu rozpočtu projektu - hárok 1</t>
  </si>
  <si>
    <t>Pokyny k vypĺňaniu rozpočtu projektu - hárok 3</t>
  </si>
  <si>
    <t>paušál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</si>
  <si>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</si>
  <si>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</si>
  <si>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</si>
  <si>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</si>
  <si>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</si>
  <si>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</si>
  <si>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</si>
  <si>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</si>
  <si>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</si>
  <si>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</si>
  <si>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</si>
  <si>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</si>
  <si>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</si>
  <si>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</si>
  <si>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</si>
  <si>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</si>
  <si>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</si>
  <si>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</si>
  <si>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</si>
  <si>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</si>
  <si>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</si>
  <si>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</si>
  <si>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</si>
  <si>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</si>
  <si>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</si>
  <si>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</si>
  <si>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</si>
  <si>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</si>
  <si>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</si>
  <si>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Keď je v rozpočte viac aktivít, je potrebné Ostatné výdavky projektu uvádzať ku každej aktivite osobitne.</t>
  </si>
  <si>
    <t>902 - Paušálna sadzba na nepriame výdavky určené na základe nákladov na zamestnancov (nariadenie 1303/2013, čl. 68, písm. b)</t>
  </si>
  <si>
    <t>903 - Paušálna sadzba na ostatné výdavky projektu (nariadenie 1303/2013, čl. 68b, ods. 1)</t>
  </si>
  <si>
    <t xml:space="preserve">Ostatné výdavky projektu </t>
  </si>
  <si>
    <t>903 - paušálna sadzba na ostatné výdavky projektu (nariadenie 1303/2013, čl. 68b)</t>
  </si>
  <si>
    <t>021C - Stavby</t>
  </si>
  <si>
    <t>027C - Pozemky</t>
  </si>
  <si>
    <t>Priame personálne výdavky (spolu)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</si>
  <si>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 (najčastejšie využívané):
521 - mzdové výdavky
910 - jednotkové výdavky
V rámci stanovenia výdavkov na riadenie projektu je možné použiť navyše skupinu výdavkov:
903 - Ostatné spôsoby paušálneho financovania</t>
    </r>
  </si>
  <si>
    <r>
      <rPr>
        <b/>
        <u/>
        <sz val="11"/>
        <color theme="1"/>
        <rFont val="Calibri"/>
        <family val="2"/>
        <charset val="238"/>
        <scheme val="minor"/>
      </rPr>
      <t>Percento MRR/VRR (ak relevantné)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</si>
  <si>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r>
      <rPr>
        <b/>
        <u/>
        <sz val="11"/>
        <color theme="1"/>
        <rFont val="Calibri"/>
        <family val="2"/>
        <charset val="238"/>
        <scheme val="minor"/>
      </rPr>
      <t>Merná jednotka (najčastejšie využívané)</t>
    </r>
    <r>
      <rPr>
        <sz val="10"/>
        <rFont val="Arial"/>
        <family val="2"/>
        <charset val="238"/>
      </rPr>
      <t xml:space="preserve">
Pracovné pozície (odborné)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0"/>
        <rFont val="Arial"/>
        <family val="2"/>
        <charset val="238"/>
      </rPr>
      <t xml:space="preserve">ostatné výdavky projektu - merná jednotka </t>
    </r>
    <r>
      <rPr>
        <i/>
        <sz val="11"/>
        <color theme="1"/>
        <rFont val="Calibri"/>
        <family val="2"/>
        <charset val="238"/>
        <scheme val="minor"/>
      </rPr>
      <t xml:space="preserve">"paušál"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</si>
</sst>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166" fontId="6" fillId="0" borderId="0"/>
    <xf numFmtId="0" fontId="23" fillId="0" borderId="0"/>
    <xf numFmtId="166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46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9" fillId="0" borderId="1" xfId="0" applyNumberFormat="1" applyFont="1" applyBorder="1"/>
    <xf numFmtId="10" fontId="6" fillId="0" borderId="2" xfId="1" applyNumberFormat="1" applyFont="1" applyBorder="1"/>
    <xf numFmtId="10" fontId="6" fillId="0" borderId="3" xfId="1" applyNumberFormat="1" applyFont="1" applyBorder="1"/>
    <xf numFmtId="2" fontId="9" fillId="0" borderId="6" xfId="0" applyNumberFormat="1" applyFont="1" applyBorder="1"/>
    <xf numFmtId="10" fontId="6" fillId="0" borderId="7" xfId="1" applyNumberFormat="1" applyFont="1" applyBorder="1"/>
    <xf numFmtId="10" fontId="6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6" fillId="0" borderId="14" xfId="1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/>
    <xf numFmtId="10" fontId="6" fillId="0" borderId="0" xfId="1" applyNumberFormat="1" applyFont="1" applyBorder="1"/>
    <xf numFmtId="2" fontId="7" fillId="0" borderId="7" xfId="0" applyNumberFormat="1" applyFont="1" applyBorder="1" applyAlignment="1">
      <alignment horizontal="center" vertical="center" wrapText="1"/>
    </xf>
    <xf numFmtId="165" fontId="7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65" fontId="7" fillId="0" borderId="7" xfId="2" applyNumberFormat="1" applyFont="1" applyBorder="1" applyAlignment="1" applyProtection="1">
      <alignment horizontal="right" vertical="center" wrapText="1"/>
      <protection hidden="1"/>
    </xf>
    <xf numFmtId="0" fontId="13" fillId="0" borderId="6" xfId="3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center" vertical="center" wrapText="1"/>
    </xf>
    <xf numFmtId="0" fontId="5" fillId="0" borderId="0" xfId="4"/>
    <xf numFmtId="0" fontId="5" fillId="0" borderId="0" xfId="4" applyAlignment="1"/>
    <xf numFmtId="0" fontId="5" fillId="0" borderId="0" xfId="4" applyAlignment="1">
      <alignment horizontal="center"/>
    </xf>
    <xf numFmtId="0" fontId="18" fillId="0" borderId="39" xfId="4" applyFont="1" applyBorder="1" applyAlignment="1">
      <alignment horizontal="center" vertical="center"/>
    </xf>
    <xf numFmtId="0" fontId="5" fillId="0" borderId="0" xfId="4" applyAlignment="1">
      <alignment horizontal="center" vertical="center"/>
    </xf>
    <xf numFmtId="1" fontId="16" fillId="3" borderId="8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165" fontId="12" fillId="4" borderId="7" xfId="2" applyNumberFormat="1" applyFont="1" applyFill="1" applyBorder="1" applyAlignment="1">
      <alignment horizontal="right" wrapText="1"/>
    </xf>
    <xf numFmtId="2" fontId="7" fillId="4" borderId="6" xfId="0" applyNumberFormat="1" applyFont="1" applyFill="1" applyBorder="1" applyAlignment="1">
      <alignment horizontal="center" wrapText="1"/>
    </xf>
    <xf numFmtId="165" fontId="7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4" fillId="2" borderId="27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2" fontId="17" fillId="2" borderId="42" xfId="0" applyNumberFormat="1" applyFont="1" applyFill="1" applyBorder="1" applyAlignment="1">
      <alignment horizontal="center" vertical="center" wrapText="1"/>
    </xf>
    <xf numFmtId="165" fontId="11" fillId="2" borderId="22" xfId="2" applyNumberFormat="1" applyFont="1" applyFill="1" applyBorder="1" applyAlignment="1">
      <alignment horizontal="right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7" fontId="12" fillId="4" borderId="2" xfId="2" applyNumberFormat="1" applyFont="1" applyFill="1" applyBorder="1" applyAlignment="1">
      <alignment horizontal="right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165" fontId="7" fillId="4" borderId="7" xfId="2" applyNumberFormat="1" applyFont="1" applyFill="1" applyBorder="1" applyAlignment="1">
      <alignment horizontal="right" wrapText="1"/>
    </xf>
    <xf numFmtId="165" fontId="7" fillId="0" borderId="7" xfId="2" applyNumberFormat="1" applyFont="1" applyBorder="1" applyAlignment="1">
      <alignment horizontal="right" vertical="center" wrapText="1"/>
    </xf>
    <xf numFmtId="0" fontId="4" fillId="0" borderId="39" xfId="4" applyFont="1" applyBorder="1" applyAlignment="1">
      <alignment vertical="top" wrapText="1"/>
    </xf>
    <xf numFmtId="0" fontId="18" fillId="0" borderId="39" xfId="4" applyFont="1" applyFill="1" applyBorder="1" applyAlignment="1">
      <alignment horizontal="center" vertical="center"/>
    </xf>
    <xf numFmtId="0" fontId="18" fillId="5" borderId="39" xfId="4" applyFont="1" applyFill="1" applyBorder="1" applyAlignment="1">
      <alignment horizontal="center" vertical="center" wrapText="1"/>
    </xf>
    <xf numFmtId="0" fontId="18" fillId="5" borderId="39" xfId="4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0" fontId="24" fillId="0" borderId="39" xfId="4" applyFont="1" applyBorder="1" applyAlignment="1">
      <alignment vertical="top" wrapText="1"/>
    </xf>
    <xf numFmtId="0" fontId="18" fillId="4" borderId="39" xfId="4" applyFont="1" applyFill="1" applyBorder="1" applyAlignment="1">
      <alignment horizontal="center" vertical="center"/>
    </xf>
    <xf numFmtId="2" fontId="14" fillId="2" borderId="36" xfId="0" applyNumberFormat="1" applyFont="1" applyFill="1" applyBorder="1" applyAlignment="1">
      <alignment horizontal="center" vertical="center" wrapText="1"/>
    </xf>
    <xf numFmtId="2" fontId="14" fillId="2" borderId="23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35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justify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65" fontId="11" fillId="2" borderId="20" xfId="2" applyNumberFormat="1" applyFont="1" applyFill="1" applyBorder="1" applyAlignment="1">
      <alignment horizontal="right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/>
    </xf>
    <xf numFmtId="2" fontId="7" fillId="0" borderId="7" xfId="2" applyNumberFormat="1" applyFont="1" applyBorder="1" applyAlignment="1">
      <alignment horizontal="right" vertical="center" wrapText="1"/>
    </xf>
    <xf numFmtId="165" fontId="12" fillId="4" borderId="7" xfId="2" applyNumberFormat="1" applyFont="1" applyFill="1" applyBorder="1" applyAlignment="1">
      <alignment horizontal="right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165" fontId="12" fillId="4" borderId="15" xfId="2" applyNumberFormat="1" applyFont="1" applyFill="1" applyBorder="1" applyAlignment="1">
      <alignment horizontal="right" vertical="center" wrapText="1"/>
    </xf>
    <xf numFmtId="2" fontId="7" fillId="4" borderId="42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7" fontId="7" fillId="4" borderId="7" xfId="2" applyNumberFormat="1" applyFont="1" applyFill="1" applyBorder="1" applyAlignment="1">
      <alignment horizontal="right" vertical="center" wrapText="1"/>
    </xf>
    <xf numFmtId="0" fontId="3" fillId="0" borderId="39" xfId="4" applyFont="1" applyBorder="1" applyAlignment="1">
      <alignment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44" fontId="7" fillId="0" borderId="2" xfId="2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wrapText="1"/>
    </xf>
    <xf numFmtId="2" fontId="7" fillId="0" borderId="2" xfId="0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center" vertical="center" wrapText="1"/>
    </xf>
    <xf numFmtId="1" fontId="26" fillId="4" borderId="8" xfId="0" applyNumberFormat="1" applyFont="1" applyFill="1" applyBorder="1" applyAlignment="1">
      <alignment horizontal="center" vertical="center"/>
    </xf>
    <xf numFmtId="165" fontId="12" fillId="4" borderId="7" xfId="2" applyNumberFormat="1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39" xfId="4" applyFont="1" applyBorder="1" applyAlignment="1">
      <alignment vertical="top" wrapText="1"/>
    </xf>
    <xf numFmtId="0" fontId="5" fillId="0" borderId="0" xfId="4" applyFill="1" applyBorder="1" applyAlignment="1">
      <alignment horizontal="center"/>
    </xf>
    <xf numFmtId="0" fontId="5" fillId="0" borderId="0" xfId="4" applyBorder="1" applyAlignment="1">
      <alignment horizontal="center"/>
    </xf>
    <xf numFmtId="2" fontId="8" fillId="0" borderId="9" xfId="0" applyNumberFormat="1" applyFont="1" applyBorder="1" applyAlignment="1">
      <alignment horizontal="left" vertical="center"/>
    </xf>
    <xf numFmtId="2" fontId="8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left" vertical="center" wrapText="1"/>
    </xf>
    <xf numFmtId="2" fontId="8" fillId="0" borderId="37" xfId="0" applyNumberFormat="1" applyFont="1" applyBorder="1" applyAlignment="1">
      <alignment horizontal="left" vertical="center" wrapText="1"/>
    </xf>
    <xf numFmtId="2" fontId="8" fillId="0" borderId="33" xfId="0" applyNumberFormat="1" applyFont="1" applyBorder="1" applyAlignment="1">
      <alignment horizontal="left" vertical="center"/>
    </xf>
    <xf numFmtId="2" fontId="12" fillId="4" borderId="40" xfId="0" applyNumberFormat="1" applyFont="1" applyFill="1" applyBorder="1" applyAlignment="1">
      <alignment horizontal="left" vertical="center" wrapText="1"/>
    </xf>
    <xf numFmtId="2" fontId="12" fillId="4" borderId="41" xfId="0" applyNumberFormat="1" applyFont="1" applyFill="1" applyBorder="1" applyAlignment="1">
      <alignment horizontal="left" vertical="center" wrapText="1"/>
    </xf>
    <xf numFmtId="2" fontId="12" fillId="4" borderId="16" xfId="0" applyNumberFormat="1" applyFont="1" applyFill="1" applyBorder="1" applyAlignment="1">
      <alignment horizontal="left" vertical="center" wrapText="1"/>
    </xf>
    <xf numFmtId="2" fontId="12" fillId="4" borderId="45" xfId="0" applyNumberFormat="1" applyFont="1" applyFill="1" applyBorder="1" applyAlignment="1">
      <alignment horizontal="left" vertical="center" wrapText="1"/>
    </xf>
    <xf numFmtId="2" fontId="12" fillId="4" borderId="46" xfId="0" applyNumberFormat="1" applyFont="1" applyFill="1" applyBorder="1" applyAlignment="1">
      <alignment horizontal="left" vertical="center" wrapText="1"/>
    </xf>
    <xf numFmtId="2" fontId="12" fillId="4" borderId="26" xfId="0" applyNumberFormat="1" applyFont="1" applyFill="1" applyBorder="1" applyAlignment="1">
      <alignment horizontal="left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47" xfId="0" applyNumberFormat="1" applyFont="1" applyFill="1" applyBorder="1" applyAlignment="1">
      <alignment horizontal="center" vertical="center" wrapText="1"/>
    </xf>
    <xf numFmtId="2" fontId="11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2" fillId="4" borderId="8" xfId="0" applyNumberFormat="1" applyFont="1" applyFill="1" applyBorder="1" applyAlignment="1">
      <alignment horizontal="center" vertical="center" wrapText="1"/>
    </xf>
    <xf numFmtId="2" fontId="12" fillId="4" borderId="7" xfId="0" applyNumberFormat="1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/>
    </xf>
    <xf numFmtId="2" fontId="15" fillId="0" borderId="25" xfId="2" applyNumberFormat="1" applyFont="1" applyBorder="1" applyAlignment="1">
      <alignment horizontal="center" wrapText="1"/>
    </xf>
    <xf numFmtId="2" fontId="15" fillId="0" borderId="18" xfId="2" applyNumberFormat="1" applyFont="1" applyBorder="1" applyAlignment="1">
      <alignment horizontal="center" wrapText="1"/>
    </xf>
    <xf numFmtId="2" fontId="15" fillId="0" borderId="17" xfId="2" applyNumberFormat="1" applyFont="1" applyBorder="1" applyAlignment="1">
      <alignment horizontal="center" wrapText="1"/>
    </xf>
    <xf numFmtId="2" fontId="12" fillId="4" borderId="44" xfId="0" applyNumberFormat="1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7" fillId="0" borderId="2" xfId="2" applyNumberFormat="1" applyFont="1" applyFill="1" applyBorder="1" applyAlignment="1">
      <alignment horizontal="left" vertical="center" wrapText="1"/>
    </xf>
    <xf numFmtId="2" fontId="15" fillId="0" borderId="43" xfId="2" applyNumberFormat="1" applyFont="1" applyBorder="1" applyAlignment="1">
      <alignment horizontal="center" wrapText="1"/>
    </xf>
    <xf numFmtId="2" fontId="15" fillId="0" borderId="20" xfId="2" applyNumberFormat="1" applyFont="1" applyBorder="1" applyAlignment="1">
      <alignment horizontal="center" wrapText="1"/>
    </xf>
    <xf numFmtId="2" fontId="15" fillId="0" borderId="19" xfId="2" applyNumberFormat="1" applyFont="1" applyBorder="1" applyAlignment="1">
      <alignment horizontal="center" wrapText="1"/>
    </xf>
    <xf numFmtId="4" fontId="12" fillId="4" borderId="40" xfId="2" applyNumberFormat="1" applyFont="1" applyFill="1" applyBorder="1" applyAlignment="1">
      <alignment horizontal="left" vertical="center" wrapText="1"/>
    </xf>
    <xf numFmtId="4" fontId="12" fillId="4" borderId="41" xfId="2" applyNumberFormat="1" applyFont="1" applyFill="1" applyBorder="1" applyAlignment="1">
      <alignment horizontal="left" vertical="center" wrapText="1"/>
    </xf>
    <xf numFmtId="4" fontId="12" fillId="4" borderId="16" xfId="2" applyNumberFormat="1" applyFont="1" applyFill="1" applyBorder="1" applyAlignment="1">
      <alignment horizontal="left" vertical="center" wrapText="1"/>
    </xf>
    <xf numFmtId="0" fontId="18" fillId="5" borderId="14" xfId="4" applyFont="1" applyFill="1" applyBorder="1" applyAlignment="1">
      <alignment horizontal="center"/>
    </xf>
    <xf numFmtId="0" fontId="18" fillId="5" borderId="12" xfId="4" applyFont="1" applyFill="1" applyBorder="1" applyAlignment="1">
      <alignment horizontal="center"/>
    </xf>
    <xf numFmtId="0" fontId="18" fillId="0" borderId="51" xfId="4" applyFont="1" applyFill="1" applyBorder="1" applyAlignment="1">
      <alignment horizontal="center"/>
    </xf>
    <xf numFmtId="0" fontId="18" fillId="0" borderId="5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8" fillId="0" borderId="49" xfId="4" applyFont="1" applyFill="1" applyBorder="1" applyAlignment="1">
      <alignment horizontal="center"/>
    </xf>
  </cellXfs>
  <cellStyles count="22">
    <cellStyle name="Čiarka 2" xfId="5"/>
    <cellStyle name="čiarky" xfId="2"/>
    <cellStyle name="Mena" xfId="21" builtinId="4"/>
    <cellStyle name="Normal 2" xfId="6"/>
    <cellStyle name="Normal 2 2" xfId="7"/>
    <cellStyle name="Normal 2 3" xfId="8"/>
    <cellStyle name="Normal 2 3 2" xfId="9"/>
    <cellStyle name="Normal 2 4" xfId="1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" xfId="0" builtinId="0"/>
    <cellStyle name="Normálne 2" xfId="16"/>
    <cellStyle name="normálne 2 2" xfId="17"/>
    <cellStyle name="normálne 7" xfId="18"/>
    <cellStyle name="normální_Hárok1" xfId="19"/>
    <cellStyle name="Percentá" xfId="1" builtinId="5"/>
    <cellStyle name="Percentá 2" xfId="20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238130</xdr:colOff>
      <xdr:row>3</xdr:row>
      <xdr:rowOff>114299</xdr:rowOff>
    </xdr:from>
    <xdr:to>
      <xdr:col>11</xdr:col>
      <xdr:colOff>3036722</xdr:colOff>
      <xdr:row>8</xdr:row>
      <xdr:rowOff>95249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5" y="666749"/>
          <a:ext cx="10170942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11</xdr:col>
      <xdr:colOff>2934323</xdr:colOff>
      <xdr:row>9</xdr:row>
      <xdr:rowOff>95250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70942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4</xdr:row>
      <xdr:rowOff>19050</xdr:rowOff>
    </xdr:from>
    <xdr:to>
      <xdr:col>11</xdr:col>
      <xdr:colOff>3655842</xdr:colOff>
      <xdr:row>9</xdr:row>
      <xdr:rowOff>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66750"/>
          <a:ext cx="10170942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showWhiteSpace="0" topLeftCell="A7" zoomScale="80" zoomScaleNormal="80" workbookViewId="0">
      <selection activeCell="I30" sqref="I30"/>
    </sheetView>
  </sheetViews>
  <sheetFormatPr defaultColWidth="9.140625"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85546875" style="1" hidden="1" customWidth="1"/>
    <col min="11" max="11" width="17.28515625" style="1" hidden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x14ac:dyDescent="0.2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2:12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2:12" x14ac:dyDescent="0.2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x14ac:dyDescent="0.2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x14ac:dyDescent="0.2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x14ac:dyDescent="0.2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x14ac:dyDescent="0.2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2:12" x14ac:dyDescent="0.2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2" x14ac:dyDescent="0.2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2:12" ht="16.5" customHeight="1" thickBot="1" x14ac:dyDescent="0.25">
      <c r="B12" s="18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ht="23.25" customHeight="1" x14ac:dyDescent="0.3">
      <c r="B13" s="123" t="s">
        <v>18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2:12" ht="28.35" customHeight="1" thickBot="1" x14ac:dyDescent="0.25">
      <c r="B14" s="60" t="s">
        <v>41</v>
      </c>
      <c r="C14" s="61" t="s">
        <v>55</v>
      </c>
      <c r="D14" s="61" t="s">
        <v>23</v>
      </c>
      <c r="E14" s="62" t="s">
        <v>17</v>
      </c>
      <c r="F14" s="62" t="s">
        <v>16</v>
      </c>
      <c r="G14" s="63" t="s">
        <v>15</v>
      </c>
      <c r="H14" s="63" t="s">
        <v>14</v>
      </c>
      <c r="I14" s="62" t="s">
        <v>40</v>
      </c>
      <c r="J14" s="63" t="s">
        <v>86</v>
      </c>
      <c r="K14" s="63" t="s">
        <v>87</v>
      </c>
      <c r="L14" s="64" t="s">
        <v>56</v>
      </c>
    </row>
    <row r="15" spans="2:12" ht="15.75" customHeight="1" x14ac:dyDescent="0.2">
      <c r="B15" s="126" t="s">
        <v>83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2:12" x14ac:dyDescent="0.2">
      <c r="B16" s="67">
        <v>1</v>
      </c>
      <c r="C16" s="122" t="s">
        <v>13</v>
      </c>
      <c r="D16" s="19"/>
      <c r="E16" s="19"/>
      <c r="F16" s="16"/>
      <c r="G16" s="17">
        <v>0</v>
      </c>
      <c r="H16" s="16">
        <v>0</v>
      </c>
      <c r="I16" s="34">
        <f>ROUND(G16*H16,2)</f>
        <v>0</v>
      </c>
      <c r="J16" s="21">
        <f>ROUNDUP(I16*0.8884,2)</f>
        <v>0</v>
      </c>
      <c r="K16" s="21">
        <f>I16-J16</f>
        <v>0</v>
      </c>
      <c r="L16" s="20"/>
    </row>
    <row r="17" spans="2:14" ht="14.1" customHeight="1" x14ac:dyDescent="0.2">
      <c r="B17" s="67">
        <v>2</v>
      </c>
      <c r="C17" s="122"/>
      <c r="D17" s="19"/>
      <c r="E17" s="19"/>
      <c r="F17" s="16"/>
      <c r="G17" s="17">
        <v>0</v>
      </c>
      <c r="H17" s="16">
        <v>0</v>
      </c>
      <c r="I17" s="34">
        <f>ROUND(G17*H17,2)</f>
        <v>0</v>
      </c>
      <c r="J17" s="21">
        <f t="shared" ref="J17:J23" si="0">ROUNDUP(I17*0.8884,2)</f>
        <v>0</v>
      </c>
      <c r="K17" s="21">
        <f t="shared" ref="K17:K23" si="1">I17-J17</f>
        <v>0</v>
      </c>
      <c r="L17" s="20"/>
    </row>
    <row r="18" spans="2:14" ht="14.1" customHeight="1" x14ac:dyDescent="0.2">
      <c r="B18" s="67">
        <v>3</v>
      </c>
      <c r="C18" s="122" t="s">
        <v>12</v>
      </c>
      <c r="D18" s="23"/>
      <c r="E18" s="23"/>
      <c r="F18" s="16"/>
      <c r="G18" s="24">
        <v>0</v>
      </c>
      <c r="H18" s="23">
        <v>0</v>
      </c>
      <c r="I18" s="34">
        <f t="shared" ref="I18:I23" si="2">ROUND(G18*H18,2)</f>
        <v>0</v>
      </c>
      <c r="J18" s="21">
        <f t="shared" si="0"/>
        <v>0</v>
      </c>
      <c r="K18" s="21">
        <f t="shared" si="1"/>
        <v>0</v>
      </c>
      <c r="L18" s="31"/>
    </row>
    <row r="19" spans="2:14" ht="14.1" customHeight="1" x14ac:dyDescent="0.2">
      <c r="B19" s="67">
        <v>4</v>
      </c>
      <c r="C19" s="122"/>
      <c r="D19" s="23"/>
      <c r="E19" s="23"/>
      <c r="F19" s="16"/>
      <c r="G19" s="24">
        <v>0</v>
      </c>
      <c r="H19" s="23">
        <v>0</v>
      </c>
      <c r="I19" s="34">
        <f t="shared" si="2"/>
        <v>0</v>
      </c>
      <c r="J19" s="21">
        <f t="shared" si="0"/>
        <v>0</v>
      </c>
      <c r="K19" s="21">
        <f t="shared" si="1"/>
        <v>0</v>
      </c>
      <c r="L19" s="31"/>
    </row>
    <row r="20" spans="2:14" ht="14.1" customHeight="1" x14ac:dyDescent="0.2">
      <c r="B20" s="67">
        <v>5</v>
      </c>
      <c r="C20" s="122" t="s">
        <v>11</v>
      </c>
      <c r="D20" s="19"/>
      <c r="E20" s="19"/>
      <c r="F20" s="16"/>
      <c r="G20" s="17">
        <v>0</v>
      </c>
      <c r="H20" s="16">
        <v>0</v>
      </c>
      <c r="I20" s="34">
        <f t="shared" si="2"/>
        <v>0</v>
      </c>
      <c r="J20" s="21">
        <f t="shared" si="0"/>
        <v>0</v>
      </c>
      <c r="K20" s="21">
        <f t="shared" si="1"/>
        <v>0</v>
      </c>
      <c r="L20" s="20"/>
    </row>
    <row r="21" spans="2:14" ht="14.1" customHeight="1" x14ac:dyDescent="0.2">
      <c r="B21" s="67">
        <v>6</v>
      </c>
      <c r="C21" s="122"/>
      <c r="D21" s="19"/>
      <c r="E21" s="19"/>
      <c r="F21" s="16"/>
      <c r="G21" s="17">
        <v>0</v>
      </c>
      <c r="H21" s="16">
        <v>0</v>
      </c>
      <c r="I21" s="34">
        <f t="shared" si="2"/>
        <v>0</v>
      </c>
      <c r="J21" s="21">
        <f t="shared" si="0"/>
        <v>0</v>
      </c>
      <c r="K21" s="21">
        <f t="shared" si="1"/>
        <v>0</v>
      </c>
      <c r="L21" s="20"/>
    </row>
    <row r="22" spans="2:14" ht="14.1" customHeight="1" x14ac:dyDescent="0.2">
      <c r="B22" s="67">
        <v>7</v>
      </c>
      <c r="C22" s="122" t="s">
        <v>10</v>
      </c>
      <c r="D22" s="19"/>
      <c r="E22" s="16"/>
      <c r="F22" s="16"/>
      <c r="G22" s="17">
        <v>0</v>
      </c>
      <c r="H22" s="16">
        <v>0</v>
      </c>
      <c r="I22" s="34">
        <f t="shared" si="2"/>
        <v>0</v>
      </c>
      <c r="J22" s="21">
        <f t="shared" si="0"/>
        <v>0</v>
      </c>
      <c r="K22" s="21">
        <f t="shared" si="1"/>
        <v>0</v>
      </c>
      <c r="L22" s="20"/>
    </row>
    <row r="23" spans="2:14" ht="14.1" customHeight="1" x14ac:dyDescent="0.2">
      <c r="B23" s="67">
        <v>8</v>
      </c>
      <c r="C23" s="122"/>
      <c r="D23" s="57"/>
      <c r="E23" s="16"/>
      <c r="F23" s="16"/>
      <c r="G23" s="17">
        <v>0</v>
      </c>
      <c r="H23" s="16">
        <v>0</v>
      </c>
      <c r="I23" s="34">
        <f t="shared" si="2"/>
        <v>0</v>
      </c>
      <c r="J23" s="21">
        <f t="shared" si="0"/>
        <v>0</v>
      </c>
      <c r="K23" s="21">
        <f t="shared" si="1"/>
        <v>0</v>
      </c>
      <c r="L23" s="20"/>
    </row>
    <row r="24" spans="2:14" ht="14.1" customHeight="1" x14ac:dyDescent="0.2">
      <c r="B24" s="73">
        <v>9</v>
      </c>
      <c r="C24" s="101" t="s">
        <v>78</v>
      </c>
      <c r="D24" s="102"/>
      <c r="E24" s="102"/>
      <c r="F24" s="102"/>
      <c r="G24" s="102"/>
      <c r="H24" s="103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19" t="s">
        <v>71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1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 t="shared" ref="I26:I28" si="3">ROUND(G26*H26,2)</f>
        <v>0</v>
      </c>
      <c r="J26" s="68">
        <f t="shared" ref="J26:J28" si="4">ROUNDUP(I26*0.8884,2)</f>
        <v>0</v>
      </c>
      <c r="K26" s="68">
        <f>I26-J26</f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75">
        <f t="shared" si="3"/>
        <v>0</v>
      </c>
      <c r="J27" s="68">
        <f t="shared" si="4"/>
        <v>0</v>
      </c>
      <c r="K27" s="68">
        <f t="shared" ref="K27:K28" si="5">I27-J27</f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75">
        <f t="shared" si="3"/>
        <v>0</v>
      </c>
      <c r="J28" s="68">
        <f t="shared" si="4"/>
        <v>0</v>
      </c>
      <c r="K28" s="68">
        <f t="shared" si="5"/>
        <v>0</v>
      </c>
      <c r="L28" s="22"/>
    </row>
    <row r="29" spans="2:14" ht="14.1" customHeight="1" thickBot="1" x14ac:dyDescent="0.25">
      <c r="B29" s="73">
        <v>13</v>
      </c>
      <c r="C29" s="104" t="s">
        <v>84</v>
      </c>
      <c r="D29" s="105"/>
      <c r="E29" s="105"/>
      <c r="F29" s="105"/>
      <c r="G29" s="105"/>
      <c r="H29" s="106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07" t="s">
        <v>6</v>
      </c>
      <c r="C30" s="108"/>
      <c r="D30" s="108"/>
      <c r="E30" s="108"/>
      <c r="F30" s="108"/>
      <c r="G30" s="108"/>
      <c r="H30" s="109"/>
      <c r="I30" s="65">
        <f>I24+I29</f>
        <v>0</v>
      </c>
      <c r="J30" s="65">
        <f t="shared" ref="J30:K30" si="6">J24+J29</f>
        <v>0</v>
      </c>
      <c r="K30" s="65">
        <f t="shared" si="6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94" t="s">
        <v>1</v>
      </c>
      <c r="E33" s="95"/>
      <c r="F33" s="9">
        <v>0</v>
      </c>
      <c r="G33" s="8">
        <v>0</v>
      </c>
      <c r="H33" s="7" t="str">
        <f>IF(G33&gt;F33,"prekročené","ok")</f>
        <v>ok</v>
      </c>
      <c r="I33" s="96" t="s">
        <v>0</v>
      </c>
      <c r="J33" s="97"/>
      <c r="K33" s="97"/>
      <c r="L33" s="97"/>
      <c r="M33" s="2"/>
      <c r="N33" s="3"/>
    </row>
    <row r="34" spans="4:14" ht="15" customHeight="1" thickBot="1" x14ac:dyDescent="0.25">
      <c r="D34" s="98" t="s">
        <v>39</v>
      </c>
      <c r="E34" s="99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x14ac:dyDescent="0.2">
      <c r="E36" s="1" t="s">
        <v>24</v>
      </c>
      <c r="G36" s="1" t="s">
        <v>52</v>
      </c>
    </row>
    <row r="37" spans="4:14" x14ac:dyDescent="0.2">
      <c r="E37" s="1" t="s">
        <v>25</v>
      </c>
      <c r="G37" s="1" t="s">
        <v>53</v>
      </c>
    </row>
    <row r="38" spans="4:14" x14ac:dyDescent="0.2">
      <c r="E38" s="1" t="s">
        <v>26</v>
      </c>
      <c r="G38" s="1" t="s">
        <v>54</v>
      </c>
    </row>
    <row r="39" spans="4:14" x14ac:dyDescent="0.2">
      <c r="E39" s="1" t="s">
        <v>96</v>
      </c>
      <c r="G39" s="1" t="s">
        <v>61</v>
      </c>
    </row>
    <row r="40" spans="4:14" x14ac:dyDescent="0.2">
      <c r="E40" s="1" t="s">
        <v>27</v>
      </c>
      <c r="G40" s="1" t="s">
        <v>73</v>
      </c>
    </row>
    <row r="41" spans="4:14" x14ac:dyDescent="0.2">
      <c r="E41" s="1" t="s">
        <v>28</v>
      </c>
      <c r="G41" s="1" t="s">
        <v>74</v>
      </c>
    </row>
    <row r="42" spans="4:14" x14ac:dyDescent="0.2">
      <c r="E42" s="1" t="s">
        <v>97</v>
      </c>
      <c r="G42" s="1" t="s">
        <v>75</v>
      </c>
    </row>
    <row r="43" spans="4:14" x14ac:dyDescent="0.2">
      <c r="E43" s="1" t="s">
        <v>29</v>
      </c>
      <c r="G43" s="1" t="s">
        <v>76</v>
      </c>
    </row>
    <row r="44" spans="4:14" x14ac:dyDescent="0.2">
      <c r="E44" s="1" t="s">
        <v>8</v>
      </c>
      <c r="G44" s="1" t="s">
        <v>77</v>
      </c>
    </row>
    <row r="45" spans="4:14" x14ac:dyDescent="0.2">
      <c r="E45" s="1" t="s">
        <v>30</v>
      </c>
    </row>
    <row r="46" spans="4:14" x14ac:dyDescent="0.2">
      <c r="E46" s="1" t="s">
        <v>31</v>
      </c>
    </row>
    <row r="47" spans="4:14" x14ac:dyDescent="0.2">
      <c r="E47" s="1" t="s">
        <v>32</v>
      </c>
    </row>
    <row r="48" spans="4:14" x14ac:dyDescent="0.2">
      <c r="E48" s="1" t="s">
        <v>33</v>
      </c>
    </row>
    <row r="49" spans="5:5" x14ac:dyDescent="0.2">
      <c r="E49" s="1" t="s">
        <v>20</v>
      </c>
    </row>
    <row r="50" spans="5:5" x14ac:dyDescent="0.2">
      <c r="E50" s="1" t="s">
        <v>7</v>
      </c>
    </row>
    <row r="51" spans="5:5" x14ac:dyDescent="0.2">
      <c r="E51" s="1" t="s">
        <v>9</v>
      </c>
    </row>
    <row r="52" spans="5:5" x14ac:dyDescent="0.2">
      <c r="E52" s="1" t="s">
        <v>21</v>
      </c>
    </row>
    <row r="53" spans="5:5" x14ac:dyDescent="0.2">
      <c r="E53" s="1" t="s">
        <v>34</v>
      </c>
    </row>
    <row r="54" spans="5:5" x14ac:dyDescent="0.2">
      <c r="E54" s="1" t="s">
        <v>35</v>
      </c>
    </row>
    <row r="55" spans="5:5" x14ac:dyDescent="0.2">
      <c r="E55" s="1" t="s">
        <v>22</v>
      </c>
    </row>
    <row r="56" spans="5:5" x14ac:dyDescent="0.2">
      <c r="E56" s="1" t="s">
        <v>92</v>
      </c>
    </row>
    <row r="57" spans="5:5" x14ac:dyDescent="0.2">
      <c r="E57" s="1" t="s">
        <v>93</v>
      </c>
    </row>
    <row r="58" spans="5:5" x14ac:dyDescent="0.2">
      <c r="E58" s="1" t="s">
        <v>37</v>
      </c>
    </row>
    <row r="59" spans="5:5" x14ac:dyDescent="0.2">
      <c r="E59" s="1" t="s">
        <v>38</v>
      </c>
    </row>
    <row r="60" spans="5:5" x14ac:dyDescent="0.2">
      <c r="E60" s="1" t="s">
        <v>19</v>
      </c>
    </row>
    <row r="61" spans="5:5" x14ac:dyDescent="0.2">
      <c r="E61" s="1" t="s">
        <v>36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1" right="1" top="1" bottom="1" header="0.5" footer="0.5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zoomScale="80" zoomScaleNormal="80" zoomScalePageLayoutView="90" workbookViewId="0">
      <selection activeCell="I19" sqref="I19"/>
    </sheetView>
  </sheetViews>
  <sheetFormatPr defaultColWidth="9.14062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7.42578125" style="1" customWidth="1"/>
    <col min="10" max="10" width="17.140625" style="1" hidden="1" customWidth="1"/>
    <col min="11" max="11" width="15" style="1" hidden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x14ac:dyDescent="0.2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2:12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2:12" x14ac:dyDescent="0.2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x14ac:dyDescent="0.2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x14ac:dyDescent="0.2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x14ac:dyDescent="0.2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x14ac:dyDescent="0.2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2:12" x14ac:dyDescent="0.2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2" x14ac:dyDescent="0.2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2:12" ht="13.5" thickBot="1" x14ac:dyDescent="0.25">
      <c r="B12" s="18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ht="23.25" thickBot="1" x14ac:dyDescent="0.35">
      <c r="B13" s="134" t="s">
        <v>18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</row>
    <row r="14" spans="2:12" ht="42.6" customHeight="1" thickBot="1" x14ac:dyDescent="0.25">
      <c r="B14" s="52" t="s">
        <v>41</v>
      </c>
      <c r="C14" s="53" t="s">
        <v>55</v>
      </c>
      <c r="D14" s="53" t="s">
        <v>23</v>
      </c>
      <c r="E14" s="54" t="s">
        <v>17</v>
      </c>
      <c r="F14" s="54" t="s">
        <v>16</v>
      </c>
      <c r="G14" s="54" t="s">
        <v>15</v>
      </c>
      <c r="H14" s="54" t="s">
        <v>14</v>
      </c>
      <c r="I14" s="54" t="s">
        <v>40</v>
      </c>
      <c r="J14" s="63" t="s">
        <v>86</v>
      </c>
      <c r="K14" s="63" t="s">
        <v>87</v>
      </c>
      <c r="L14" s="55" t="s">
        <v>56</v>
      </c>
    </row>
    <row r="15" spans="2:12" ht="14.1" customHeight="1" x14ac:dyDescent="0.2">
      <c r="B15" s="30">
        <v>2</v>
      </c>
      <c r="C15" s="42" t="s">
        <v>13</v>
      </c>
      <c r="D15" s="23"/>
      <c r="E15" s="19" t="s">
        <v>9</v>
      </c>
      <c r="F15" s="16"/>
      <c r="G15" s="24">
        <v>0</v>
      </c>
      <c r="H15" s="23">
        <v>0</v>
      </c>
      <c r="I15" s="34">
        <f>ROUND(G15*H15,2)</f>
        <v>0</v>
      </c>
      <c r="J15" s="44">
        <f t="shared" ref="J15:J19" si="0">ROUNDUP(I15*0.8884,2)</f>
        <v>0</v>
      </c>
      <c r="K15" s="44">
        <f t="shared" ref="K15:K17" si="1">I15-J15</f>
        <v>0</v>
      </c>
      <c r="L15" s="31"/>
    </row>
    <row r="16" spans="2:12" ht="14.1" customHeight="1" x14ac:dyDescent="0.2">
      <c r="B16" s="30">
        <v>3</v>
      </c>
      <c r="C16" s="42" t="s">
        <v>12</v>
      </c>
      <c r="D16" s="19"/>
      <c r="E16" s="19" t="s">
        <v>9</v>
      </c>
      <c r="F16" s="16"/>
      <c r="G16" s="17">
        <v>0</v>
      </c>
      <c r="H16" s="16">
        <v>0</v>
      </c>
      <c r="I16" s="34">
        <f t="shared" ref="I16:I18" si="2">ROUND(G16*H16,2)</f>
        <v>0</v>
      </c>
      <c r="J16" s="44">
        <f t="shared" si="0"/>
        <v>0</v>
      </c>
      <c r="K16" s="44">
        <f t="shared" si="1"/>
        <v>0</v>
      </c>
      <c r="L16" s="20"/>
    </row>
    <row r="17" spans="2:12" ht="14.1" customHeight="1" x14ac:dyDescent="0.2">
      <c r="B17" s="30">
        <v>4</v>
      </c>
      <c r="C17" s="42" t="s">
        <v>51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2"/>
        <v>0</v>
      </c>
      <c r="J17" s="44">
        <f t="shared" si="0"/>
        <v>0</v>
      </c>
      <c r="K17" s="44">
        <f t="shared" si="1"/>
        <v>0</v>
      </c>
      <c r="L17" s="20"/>
    </row>
    <row r="18" spans="2:12" ht="14.1" customHeight="1" x14ac:dyDescent="0.2">
      <c r="B18" s="84">
        <v>5</v>
      </c>
      <c r="C18" s="137" t="s">
        <v>98</v>
      </c>
      <c r="D18" s="138"/>
      <c r="E18" s="138"/>
      <c r="F18" s="138"/>
      <c r="G18" s="138"/>
      <c r="H18" s="139"/>
      <c r="I18" s="85">
        <f t="shared" si="2"/>
        <v>0</v>
      </c>
      <c r="J18" s="43">
        <f>SUM(J15:J17)</f>
        <v>0</v>
      </c>
      <c r="K18" s="43">
        <f>SUM(K15:K17)</f>
        <v>0</v>
      </c>
      <c r="L18" s="33" t="s">
        <v>5</v>
      </c>
    </row>
    <row r="19" spans="2:12" ht="39.75" customHeight="1" thickBot="1" x14ac:dyDescent="0.25">
      <c r="B19" s="79">
        <v>6</v>
      </c>
      <c r="C19" s="133" t="s">
        <v>94</v>
      </c>
      <c r="D19" s="133"/>
      <c r="E19" s="80" t="s">
        <v>95</v>
      </c>
      <c r="F19" s="81" t="s">
        <v>61</v>
      </c>
      <c r="G19" s="78"/>
      <c r="H19" s="49">
        <v>0</v>
      </c>
      <c r="I19" s="41">
        <f>ROUND(G19*H19,2)</f>
        <v>0</v>
      </c>
      <c r="J19" s="82">
        <f t="shared" si="0"/>
        <v>0</v>
      </c>
      <c r="K19" s="82">
        <f t="shared" ref="K19" si="3">I19-J19</f>
        <v>0</v>
      </c>
      <c r="L19" s="83" t="s">
        <v>57</v>
      </c>
    </row>
    <row r="20" spans="2:12" ht="28.35" customHeight="1" thickBot="1" x14ac:dyDescent="0.25">
      <c r="B20" s="107" t="s">
        <v>6</v>
      </c>
      <c r="C20" s="108"/>
      <c r="D20" s="108"/>
      <c r="E20" s="108"/>
      <c r="F20" s="108"/>
      <c r="G20" s="108"/>
      <c r="H20" s="109"/>
      <c r="I20" s="39">
        <f>I18+I19</f>
        <v>0</v>
      </c>
      <c r="J20" s="39">
        <f t="shared" ref="J20:K20" si="4">J18+J19</f>
        <v>0</v>
      </c>
      <c r="K20" s="39">
        <f t="shared" si="4"/>
        <v>0</v>
      </c>
      <c r="L20" s="40" t="s">
        <v>5</v>
      </c>
    </row>
    <row r="22" spans="2:12" x14ac:dyDescent="0.2">
      <c r="B22" s="129" t="s">
        <v>91</v>
      </c>
      <c r="C22" s="130"/>
      <c r="D22" s="130"/>
      <c r="E22" s="130"/>
      <c r="F22" s="131"/>
      <c r="G22" s="131"/>
      <c r="H22" s="131"/>
      <c r="I22" s="131"/>
      <c r="J22" s="131"/>
      <c r="K22" s="131"/>
      <c r="L22" s="132"/>
    </row>
    <row r="24" spans="2:12" ht="12.75" hidden="1" customHeight="1" x14ac:dyDescent="0.2">
      <c r="E24" s="1" t="s">
        <v>24</v>
      </c>
      <c r="G24" s="1" t="s">
        <v>52</v>
      </c>
    </row>
    <row r="25" spans="2:12" ht="12.75" hidden="1" customHeight="1" x14ac:dyDescent="0.2">
      <c r="E25" s="1" t="s">
        <v>25</v>
      </c>
      <c r="G25" s="1" t="s">
        <v>53</v>
      </c>
    </row>
    <row r="26" spans="2:12" ht="12.75" hidden="1" customHeight="1" x14ac:dyDescent="0.2">
      <c r="E26" s="1" t="s">
        <v>26</v>
      </c>
      <c r="G26" s="1" t="s">
        <v>54</v>
      </c>
    </row>
    <row r="27" spans="2:12" ht="12.75" hidden="1" customHeight="1" x14ac:dyDescent="0.2">
      <c r="E27" s="1" t="s">
        <v>96</v>
      </c>
      <c r="G27" s="1" t="s">
        <v>61</v>
      </c>
    </row>
    <row r="28" spans="2:12" ht="12.75" hidden="1" customHeight="1" x14ac:dyDescent="0.2">
      <c r="E28" s="1" t="s">
        <v>27</v>
      </c>
      <c r="G28" s="1" t="s">
        <v>73</v>
      </c>
    </row>
    <row r="29" spans="2:12" ht="12.75" hidden="1" customHeight="1" x14ac:dyDescent="0.2">
      <c r="E29" s="1" t="s">
        <v>28</v>
      </c>
      <c r="G29" s="1" t="s">
        <v>74</v>
      </c>
    </row>
    <row r="30" spans="2:12" hidden="1" x14ac:dyDescent="0.2">
      <c r="E30" s="1" t="s">
        <v>97</v>
      </c>
      <c r="G30" s="1" t="s">
        <v>75</v>
      </c>
    </row>
    <row r="31" spans="2:12" hidden="1" x14ac:dyDescent="0.2">
      <c r="E31" s="1" t="s">
        <v>29</v>
      </c>
      <c r="G31" s="1" t="s">
        <v>76</v>
      </c>
    </row>
    <row r="32" spans="2:12" hidden="1" x14ac:dyDescent="0.2">
      <c r="E32" s="1" t="s">
        <v>8</v>
      </c>
      <c r="G32" s="1" t="s">
        <v>77</v>
      </c>
    </row>
    <row r="33" spans="5:5" hidden="1" x14ac:dyDescent="0.2">
      <c r="E33" s="1" t="s">
        <v>30</v>
      </c>
    </row>
    <row r="34" spans="5:5" hidden="1" x14ac:dyDescent="0.2">
      <c r="E34" s="1" t="s">
        <v>31</v>
      </c>
    </row>
    <row r="35" spans="5:5" hidden="1" x14ac:dyDescent="0.2">
      <c r="E35" s="1" t="s">
        <v>32</v>
      </c>
    </row>
    <row r="36" spans="5:5" hidden="1" x14ac:dyDescent="0.2">
      <c r="E36" s="1" t="s">
        <v>33</v>
      </c>
    </row>
    <row r="37" spans="5:5" hidden="1" x14ac:dyDescent="0.2">
      <c r="E37" s="1" t="s">
        <v>20</v>
      </c>
    </row>
    <row r="38" spans="5:5" hidden="1" x14ac:dyDescent="0.2">
      <c r="E38" s="1" t="s">
        <v>7</v>
      </c>
    </row>
    <row r="39" spans="5:5" hidden="1" x14ac:dyDescent="0.2">
      <c r="E39" s="1" t="s">
        <v>9</v>
      </c>
    </row>
    <row r="40" spans="5:5" hidden="1" x14ac:dyDescent="0.2">
      <c r="E40" s="1" t="s">
        <v>21</v>
      </c>
    </row>
    <row r="41" spans="5:5" hidden="1" x14ac:dyDescent="0.2">
      <c r="E41" s="1" t="s">
        <v>34</v>
      </c>
    </row>
    <row r="42" spans="5:5" hidden="1" x14ac:dyDescent="0.2">
      <c r="E42" s="1" t="s">
        <v>35</v>
      </c>
    </row>
    <row r="43" spans="5:5" hidden="1" x14ac:dyDescent="0.2">
      <c r="E43" s="1" t="s">
        <v>19</v>
      </c>
    </row>
    <row r="44" spans="5:5" hidden="1" x14ac:dyDescent="0.2">
      <c r="E44" s="1" t="s">
        <v>36</v>
      </c>
    </row>
  </sheetData>
  <mergeCells count="8">
    <mergeCell ref="B22:L22"/>
    <mergeCell ref="B20:H20"/>
    <mergeCell ref="B2:L2"/>
    <mergeCell ref="C19:D19"/>
    <mergeCell ref="B3:L11"/>
    <mergeCell ref="C12:L12"/>
    <mergeCell ref="B13:L13"/>
    <mergeCell ref="C18:H18"/>
  </mergeCells>
  <dataValidations count="3">
    <dataValidation type="list" allowBlank="1" showInputMessage="1" showErrorMessage="1" sqref="F19 F15:F17">
      <formula1>$G$24:$G$27</formula1>
    </dataValidation>
    <dataValidation type="decimal" operator="lessThanOrEqual" allowBlank="1" showInputMessage="1" showErrorMessage="1" sqref="H19">
      <formula1>0.4</formula1>
    </dataValidation>
    <dataValidation type="list" allowBlank="1" showInputMessage="1" showErrorMessage="1" sqref="E15:E17">
      <formula1>$E$24:$E$29</formula1>
    </dataValidation>
  </dataValidations>
  <printOptions horizontalCentered="1"/>
  <pageMargins left="1" right="1" top="0.57999999999999996" bottom="1" header="0.5" footer="0.5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zoomScale="80" zoomScaleNormal="80" workbookViewId="0">
      <selection activeCell="I20" sqref="I20"/>
    </sheetView>
  </sheetViews>
  <sheetFormatPr defaultColWidth="9.140625"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hidden="1" customWidth="1"/>
    <col min="11" max="11" width="15" style="1" hidden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x14ac:dyDescent="0.2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2:12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2:12" x14ac:dyDescent="0.2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x14ac:dyDescent="0.2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12" x14ac:dyDescent="0.2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12" x14ac:dyDescent="0.2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x14ac:dyDescent="0.2"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2:12" x14ac:dyDescent="0.2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2" x14ac:dyDescent="0.2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2:12" ht="13.5" thickBot="1" x14ac:dyDescent="0.25">
      <c r="B12" s="18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ht="22.5" x14ac:dyDescent="0.3">
      <c r="B13" s="123" t="s">
        <v>18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2:12" ht="42.6" customHeight="1" thickBot="1" x14ac:dyDescent="0.25">
      <c r="B14" s="35" t="s">
        <v>41</v>
      </c>
      <c r="C14" s="36" t="s">
        <v>55</v>
      </c>
      <c r="D14" s="36" t="s">
        <v>23</v>
      </c>
      <c r="E14" s="37" t="s">
        <v>17</v>
      </c>
      <c r="F14" s="37" t="s">
        <v>16</v>
      </c>
      <c r="G14" s="37" t="s">
        <v>15</v>
      </c>
      <c r="H14" s="37" t="s">
        <v>14</v>
      </c>
      <c r="I14" s="37" t="s">
        <v>40</v>
      </c>
      <c r="J14" s="63" t="s">
        <v>86</v>
      </c>
      <c r="K14" s="63" t="s">
        <v>87</v>
      </c>
      <c r="L14" s="38" t="s">
        <v>56</v>
      </c>
    </row>
    <row r="15" spans="2:12" ht="14.1" customHeight="1" x14ac:dyDescent="0.2">
      <c r="B15" s="30">
        <v>1</v>
      </c>
      <c r="C15" s="42" t="s">
        <v>13</v>
      </c>
      <c r="D15" s="19"/>
      <c r="E15" s="19"/>
      <c r="F15" s="16"/>
      <c r="G15" s="17">
        <v>0</v>
      </c>
      <c r="H15" s="16">
        <v>0</v>
      </c>
      <c r="I15" s="34">
        <f>ROUND(G15*H15,2)</f>
        <v>0</v>
      </c>
      <c r="J15" s="44">
        <f>ROUNDUP(I15*0.8884,2)</f>
        <v>0</v>
      </c>
      <c r="K15" s="44">
        <f>I15-J15</f>
        <v>0</v>
      </c>
      <c r="L15" s="20"/>
    </row>
    <row r="16" spans="2:12" ht="14.1" customHeight="1" x14ac:dyDescent="0.2">
      <c r="B16" s="30">
        <v>2</v>
      </c>
      <c r="C16" s="42" t="s">
        <v>12</v>
      </c>
      <c r="D16" s="23"/>
      <c r="E16" s="19"/>
      <c r="F16" s="16"/>
      <c r="G16" s="24">
        <v>0</v>
      </c>
      <c r="H16" s="23">
        <v>0</v>
      </c>
      <c r="I16" s="34">
        <f t="shared" ref="I16:I18" si="0">ROUND(G16*H16,2)</f>
        <v>0</v>
      </c>
      <c r="J16" s="44">
        <f t="shared" ref="J16:J20" si="1">ROUNDUP(I16*0.8884,2)</f>
        <v>0</v>
      </c>
      <c r="K16" s="44">
        <f t="shared" ref="K16:K18" si="2">I16-J16</f>
        <v>0</v>
      </c>
      <c r="L16" s="31"/>
    </row>
    <row r="17" spans="2:12" ht="14.1" customHeight="1" x14ac:dyDescent="0.2">
      <c r="B17" s="30">
        <v>3</v>
      </c>
      <c r="C17" s="42" t="s">
        <v>11</v>
      </c>
      <c r="D17" s="19"/>
      <c r="E17" s="19"/>
      <c r="F17" s="16"/>
      <c r="G17" s="17">
        <v>0</v>
      </c>
      <c r="H17" s="16">
        <v>0</v>
      </c>
      <c r="I17" s="34">
        <f t="shared" si="0"/>
        <v>0</v>
      </c>
      <c r="J17" s="44">
        <f t="shared" si="1"/>
        <v>0</v>
      </c>
      <c r="K17" s="44">
        <f t="shared" si="2"/>
        <v>0</v>
      </c>
      <c r="L17" s="20"/>
    </row>
    <row r="18" spans="2:12" ht="14.1" customHeight="1" x14ac:dyDescent="0.2">
      <c r="B18" s="30">
        <v>4</v>
      </c>
      <c r="C18" s="42" t="s">
        <v>51</v>
      </c>
      <c r="D18" s="19"/>
      <c r="E18" s="19"/>
      <c r="F18" s="16"/>
      <c r="G18" s="17">
        <v>0</v>
      </c>
      <c r="H18" s="16">
        <v>0</v>
      </c>
      <c r="I18" s="34">
        <f t="shared" si="0"/>
        <v>0</v>
      </c>
      <c r="J18" s="44">
        <f t="shared" si="1"/>
        <v>0</v>
      </c>
      <c r="K18" s="44">
        <f t="shared" si="2"/>
        <v>0</v>
      </c>
      <c r="L18" s="20"/>
    </row>
    <row r="19" spans="2:12" ht="14.1" customHeight="1" x14ac:dyDescent="0.2">
      <c r="B19" s="84">
        <v>5</v>
      </c>
      <c r="C19" s="137" t="s">
        <v>78</v>
      </c>
      <c r="D19" s="138"/>
      <c r="E19" s="138"/>
      <c r="F19" s="138"/>
      <c r="G19" s="138"/>
      <c r="H19" s="139"/>
      <c r="I19" s="32">
        <f>SUM(I15:I18)</f>
        <v>0</v>
      </c>
      <c r="J19" s="43">
        <f>SUM(J15:J18)</f>
        <v>0</v>
      </c>
      <c r="K19" s="43">
        <f>SUM(K15:K18)</f>
        <v>0</v>
      </c>
      <c r="L19" s="33" t="s">
        <v>5</v>
      </c>
    </row>
    <row r="20" spans="2:12" ht="69" customHeight="1" thickBot="1" x14ac:dyDescent="0.25">
      <c r="B20" s="79">
        <v>6</v>
      </c>
      <c r="C20" s="133" t="s">
        <v>72</v>
      </c>
      <c r="D20" s="133"/>
      <c r="E20" s="86" t="s">
        <v>92</v>
      </c>
      <c r="F20" s="87" t="s">
        <v>61</v>
      </c>
      <c r="G20" s="77">
        <v>0</v>
      </c>
      <c r="H20" s="49">
        <v>0</v>
      </c>
      <c r="I20" s="41">
        <f>ROUND(G20*H20,2)</f>
        <v>0</v>
      </c>
      <c r="J20" s="82">
        <f t="shared" si="1"/>
        <v>0</v>
      </c>
      <c r="K20" s="82">
        <f t="shared" ref="K20" si="3">I20-J20</f>
        <v>0</v>
      </c>
      <c r="L20" s="83" t="s">
        <v>79</v>
      </c>
    </row>
    <row r="21" spans="2:12" ht="28.35" customHeight="1" thickBot="1" x14ac:dyDescent="0.25">
      <c r="B21" s="107" t="s">
        <v>6</v>
      </c>
      <c r="C21" s="108"/>
      <c r="D21" s="108"/>
      <c r="E21" s="108"/>
      <c r="F21" s="108"/>
      <c r="G21" s="108"/>
      <c r="H21" s="109"/>
      <c r="I21" s="39">
        <f>I19+I20</f>
        <v>0</v>
      </c>
      <c r="J21" s="39">
        <f t="shared" ref="J21:K21" si="4">J19+J20</f>
        <v>0</v>
      </c>
      <c r="K21" s="39">
        <f t="shared" si="4"/>
        <v>0</v>
      </c>
      <c r="L21" s="40" t="s">
        <v>5</v>
      </c>
    </row>
    <row r="22" spans="2:12" ht="15.75" customHeight="1" x14ac:dyDescent="0.2">
      <c r="B22" s="88"/>
      <c r="C22" s="88"/>
      <c r="D22" s="88"/>
      <c r="E22" s="88"/>
      <c r="F22" s="88"/>
      <c r="G22" s="88"/>
      <c r="H22" s="88"/>
      <c r="I22" s="89"/>
      <c r="J22" s="89"/>
      <c r="K22" s="89"/>
      <c r="L22" s="90"/>
    </row>
    <row r="24" spans="2:12" hidden="1" x14ac:dyDescent="0.2">
      <c r="E24" s="1" t="s">
        <v>24</v>
      </c>
      <c r="G24" s="1" t="s">
        <v>52</v>
      </c>
    </row>
    <row r="25" spans="2:12" hidden="1" x14ac:dyDescent="0.2">
      <c r="E25" s="1" t="s">
        <v>25</v>
      </c>
      <c r="G25" s="1" t="s">
        <v>53</v>
      </c>
    </row>
    <row r="26" spans="2:12" hidden="1" x14ac:dyDescent="0.2">
      <c r="E26" s="1" t="s">
        <v>26</v>
      </c>
      <c r="G26" s="1" t="s">
        <v>54</v>
      </c>
    </row>
    <row r="27" spans="2:12" hidden="1" x14ac:dyDescent="0.2">
      <c r="E27" s="1" t="s">
        <v>96</v>
      </c>
      <c r="G27" s="1" t="s">
        <v>61</v>
      </c>
    </row>
    <row r="28" spans="2:12" hidden="1" x14ac:dyDescent="0.2">
      <c r="E28" s="1" t="s">
        <v>27</v>
      </c>
      <c r="G28" s="1" t="s">
        <v>73</v>
      </c>
    </row>
    <row r="29" spans="2:12" hidden="1" x14ac:dyDescent="0.2">
      <c r="E29" s="1" t="s">
        <v>28</v>
      </c>
      <c r="G29" s="1" t="s">
        <v>74</v>
      </c>
    </row>
    <row r="30" spans="2:12" hidden="1" x14ac:dyDescent="0.2">
      <c r="E30" s="1" t="s">
        <v>97</v>
      </c>
      <c r="G30" s="1" t="s">
        <v>75</v>
      </c>
    </row>
    <row r="31" spans="2:12" hidden="1" x14ac:dyDescent="0.2">
      <c r="E31" s="1" t="s">
        <v>29</v>
      </c>
      <c r="G31" s="1" t="s">
        <v>76</v>
      </c>
    </row>
    <row r="32" spans="2:12" hidden="1" x14ac:dyDescent="0.2">
      <c r="E32" s="1" t="s">
        <v>8</v>
      </c>
      <c r="G32" s="1" t="s">
        <v>77</v>
      </c>
    </row>
    <row r="33" spans="5:5" hidden="1" x14ac:dyDescent="0.2">
      <c r="E33" s="1" t="s">
        <v>30</v>
      </c>
    </row>
    <row r="34" spans="5:5" hidden="1" x14ac:dyDescent="0.2">
      <c r="E34" s="1" t="s">
        <v>31</v>
      </c>
    </row>
    <row r="35" spans="5:5" hidden="1" x14ac:dyDescent="0.2">
      <c r="E35" s="1" t="s">
        <v>32</v>
      </c>
    </row>
    <row r="36" spans="5:5" hidden="1" x14ac:dyDescent="0.2">
      <c r="E36" s="1" t="s">
        <v>33</v>
      </c>
    </row>
    <row r="37" spans="5:5" hidden="1" x14ac:dyDescent="0.2">
      <c r="E37" s="1" t="s">
        <v>20</v>
      </c>
    </row>
    <row r="38" spans="5:5" hidden="1" x14ac:dyDescent="0.2">
      <c r="E38" s="1" t="s">
        <v>7</v>
      </c>
    </row>
    <row r="39" spans="5:5" hidden="1" x14ac:dyDescent="0.2">
      <c r="E39" s="1" t="s">
        <v>9</v>
      </c>
    </row>
    <row r="40" spans="5:5" hidden="1" x14ac:dyDescent="0.2">
      <c r="E40" s="1" t="s">
        <v>21</v>
      </c>
    </row>
    <row r="41" spans="5:5" hidden="1" x14ac:dyDescent="0.2">
      <c r="E41" s="1" t="s">
        <v>34</v>
      </c>
    </row>
    <row r="42" spans="5:5" hidden="1" x14ac:dyDescent="0.2">
      <c r="E42" s="1" t="s">
        <v>35</v>
      </c>
    </row>
    <row r="43" spans="5:5" hidden="1" x14ac:dyDescent="0.2">
      <c r="E43" s="1" t="s">
        <v>22</v>
      </c>
    </row>
    <row r="44" spans="5:5" hidden="1" x14ac:dyDescent="0.2">
      <c r="E44" s="1" t="s">
        <v>92</v>
      </c>
    </row>
    <row r="45" spans="5:5" hidden="1" x14ac:dyDescent="0.2">
      <c r="E45" s="1" t="s">
        <v>93</v>
      </c>
    </row>
    <row r="46" spans="5:5" hidden="1" x14ac:dyDescent="0.2">
      <c r="E46" s="1" t="s">
        <v>37</v>
      </c>
    </row>
    <row r="47" spans="5:5" hidden="1" x14ac:dyDescent="0.2">
      <c r="E47" s="1" t="s">
        <v>38</v>
      </c>
    </row>
    <row r="48" spans="5:5" hidden="1" x14ac:dyDescent="0.2">
      <c r="E48" s="1" t="s">
        <v>19</v>
      </c>
    </row>
    <row r="49" spans="5:5" hidden="1" x14ac:dyDescent="0.2">
      <c r="E49" s="1" t="s">
        <v>36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$E$24:$E$49</formula1>
    </dataValidation>
    <dataValidation type="list" allowBlank="1" showInputMessage="1" showErrorMessage="1" sqref="F15:F18 F20">
      <formula1>$G$24:$G$32</formula1>
    </dataValidation>
  </dataValidations>
  <printOptions horizontalCentered="1"/>
  <pageMargins left="1" right="1" top="1" bottom="1" header="0.5" footer="0.5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tabSelected="1" view="pageBreakPreview" zoomScaleNormal="80" zoomScaleSheetLayoutView="100" workbookViewId="0">
      <selection activeCell="F15" sqref="F15"/>
    </sheetView>
  </sheetViews>
  <sheetFormatPr defaultColWidth="9.140625" defaultRowHeight="15" x14ac:dyDescent="0.25"/>
  <cols>
    <col min="1" max="2" width="9.140625" style="25"/>
    <col min="3" max="3" width="74.7109375" style="25" customWidth="1"/>
    <col min="4" max="4" width="2.85546875" style="25" customWidth="1"/>
    <col min="5" max="5" width="9.140625" style="25"/>
    <col min="6" max="6" width="74.7109375" style="25" customWidth="1"/>
    <col min="7" max="7" width="2.85546875" style="25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40" t="s">
        <v>59</v>
      </c>
      <c r="C3" s="141"/>
      <c r="D3" s="26"/>
      <c r="E3" s="140" t="s">
        <v>58</v>
      </c>
      <c r="F3" s="141"/>
      <c r="G3" s="26"/>
      <c r="H3" s="140" t="s">
        <v>60</v>
      </c>
      <c r="I3" s="141"/>
    </row>
    <row r="4" spans="2:9" x14ac:dyDescent="0.25">
      <c r="B4" s="145"/>
      <c r="C4" s="142"/>
      <c r="D4" s="93"/>
      <c r="E4" s="142"/>
      <c r="F4" s="142"/>
      <c r="G4" s="93"/>
      <c r="H4" s="142"/>
      <c r="I4" s="143"/>
    </row>
    <row r="5" spans="2:9" x14ac:dyDescent="0.25">
      <c r="B5" s="144"/>
      <c r="C5" s="144"/>
      <c r="D5" s="92"/>
      <c r="E5" s="144"/>
      <c r="F5" s="144"/>
      <c r="G5" s="92"/>
      <c r="H5" s="144"/>
      <c r="I5" s="144"/>
    </row>
    <row r="6" spans="2:9" ht="15.75" thickBot="1" x14ac:dyDescent="0.3">
      <c r="B6" s="27"/>
      <c r="C6" s="27"/>
      <c r="D6" s="27"/>
      <c r="E6" s="27"/>
      <c r="F6" s="27"/>
      <c r="G6" s="27"/>
      <c r="H6" s="27"/>
      <c r="I6" s="27"/>
    </row>
    <row r="7" spans="2:9" ht="30.75" thickBot="1" x14ac:dyDescent="0.3">
      <c r="B7" s="47" t="s">
        <v>43</v>
      </c>
      <c r="C7" s="48" t="s">
        <v>44</v>
      </c>
      <c r="E7" s="47" t="s">
        <v>43</v>
      </c>
      <c r="F7" s="48" t="s">
        <v>44</v>
      </c>
      <c r="H7" s="47" t="s">
        <v>43</v>
      </c>
      <c r="I7" s="48" t="s">
        <v>44</v>
      </c>
    </row>
    <row r="8" spans="2:9" ht="70.5" customHeight="1" thickBot="1" x14ac:dyDescent="0.3">
      <c r="B8" s="46" t="s">
        <v>45</v>
      </c>
      <c r="C8" s="45" t="s">
        <v>62</v>
      </c>
      <c r="E8" s="46" t="s">
        <v>45</v>
      </c>
      <c r="F8" s="45" t="s">
        <v>62</v>
      </c>
      <c r="H8" s="46" t="s">
        <v>45</v>
      </c>
      <c r="I8" s="45" t="s">
        <v>62</v>
      </c>
    </row>
    <row r="9" spans="2:9" ht="79.5" thickBot="1" x14ac:dyDescent="0.3">
      <c r="B9" s="46" t="s">
        <v>46</v>
      </c>
      <c r="C9" s="45" t="s">
        <v>63</v>
      </c>
      <c r="E9" s="46" t="s">
        <v>46</v>
      </c>
      <c r="F9" s="45" t="s">
        <v>63</v>
      </c>
      <c r="H9" s="46" t="s">
        <v>46</v>
      </c>
      <c r="I9" s="45" t="s">
        <v>63</v>
      </c>
    </row>
    <row r="10" spans="2:9" ht="28.5" thickBot="1" x14ac:dyDescent="0.3">
      <c r="B10" s="46" t="s">
        <v>47</v>
      </c>
      <c r="C10" s="45" t="s">
        <v>80</v>
      </c>
      <c r="E10" s="46" t="s">
        <v>47</v>
      </c>
      <c r="F10" s="45" t="s">
        <v>64</v>
      </c>
      <c r="H10" s="46" t="s">
        <v>47</v>
      </c>
      <c r="I10" s="45" t="s">
        <v>80</v>
      </c>
    </row>
    <row r="11" spans="2:9" ht="122.25" customHeight="1" thickBot="1" x14ac:dyDescent="0.3">
      <c r="B11" s="28" t="s">
        <v>48</v>
      </c>
      <c r="C11" s="76" t="s">
        <v>88</v>
      </c>
      <c r="E11" s="28" t="s">
        <v>48</v>
      </c>
      <c r="F11" s="91" t="s">
        <v>99</v>
      </c>
      <c r="H11" s="28" t="s">
        <v>48</v>
      </c>
      <c r="I11" s="76" t="s">
        <v>88</v>
      </c>
    </row>
    <row r="12" spans="2:9" ht="73.5" thickBot="1" x14ac:dyDescent="0.3">
      <c r="B12" s="28" t="s">
        <v>49</v>
      </c>
      <c r="C12" s="45" t="s">
        <v>81</v>
      </c>
      <c r="E12" s="28" t="s">
        <v>49</v>
      </c>
      <c r="F12" s="91" t="s">
        <v>101</v>
      </c>
      <c r="H12" s="28" t="s">
        <v>49</v>
      </c>
      <c r="I12" s="45" t="s">
        <v>81</v>
      </c>
    </row>
    <row r="13" spans="2:9" ht="41.25" thickBot="1" x14ac:dyDescent="0.3">
      <c r="B13" s="46" t="s">
        <v>65</v>
      </c>
      <c r="C13" s="45" t="s">
        <v>82</v>
      </c>
      <c r="E13" s="46" t="s">
        <v>65</v>
      </c>
      <c r="F13" s="45" t="s">
        <v>82</v>
      </c>
      <c r="H13" s="46" t="s">
        <v>65</v>
      </c>
      <c r="I13" s="45" t="s">
        <v>82</v>
      </c>
    </row>
    <row r="14" spans="2:9" ht="107.25" customHeight="1" thickBot="1" x14ac:dyDescent="0.3">
      <c r="B14" s="46" t="s">
        <v>66</v>
      </c>
      <c r="C14" s="76" t="s">
        <v>90</v>
      </c>
      <c r="E14" s="46" t="s">
        <v>66</v>
      </c>
      <c r="F14" s="76" t="s">
        <v>89</v>
      </c>
      <c r="H14" s="46" t="s">
        <v>66</v>
      </c>
      <c r="I14" s="76" t="s">
        <v>90</v>
      </c>
    </row>
    <row r="15" spans="2:9" ht="50.25" customHeight="1" thickBot="1" x14ac:dyDescent="0.3">
      <c r="B15" s="51" t="s">
        <v>50</v>
      </c>
      <c r="C15" s="50" t="s">
        <v>67</v>
      </c>
      <c r="E15" s="51" t="s">
        <v>50</v>
      </c>
      <c r="F15" s="50" t="s">
        <v>67</v>
      </c>
      <c r="H15" s="51" t="s">
        <v>50</v>
      </c>
      <c r="I15" s="50" t="s">
        <v>67</v>
      </c>
    </row>
    <row r="16" spans="2:9" ht="74.25" customHeight="1" thickBot="1" x14ac:dyDescent="0.3">
      <c r="B16" s="46" t="s">
        <v>68</v>
      </c>
      <c r="C16" s="91" t="s">
        <v>100</v>
      </c>
      <c r="E16" s="46" t="s">
        <v>68</v>
      </c>
      <c r="F16" s="91" t="s">
        <v>100</v>
      </c>
      <c r="H16" s="46" t="s">
        <v>68</v>
      </c>
      <c r="I16" s="91" t="s">
        <v>100</v>
      </c>
    </row>
    <row r="17" spans="2:9" ht="84" thickBot="1" x14ac:dyDescent="0.3">
      <c r="B17" s="46" t="s">
        <v>69</v>
      </c>
      <c r="C17" s="45" t="s">
        <v>70</v>
      </c>
      <c r="E17" s="46" t="s">
        <v>69</v>
      </c>
      <c r="F17" s="45" t="s">
        <v>70</v>
      </c>
      <c r="H17" s="46" t="s">
        <v>69</v>
      </c>
      <c r="I17" s="45" t="s">
        <v>70</v>
      </c>
    </row>
    <row r="18" spans="2:9" x14ac:dyDescent="0.25">
      <c r="B18" s="29"/>
      <c r="E18" s="29"/>
      <c r="H18" s="29"/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</sheetData>
  <mergeCells count="9"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colBreaks count="2" manualBreakCount="2">
    <brk id="4" max="1048575" man="1"/>
    <brk id="7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1.Vykaz. real. vydavkov</vt:lpstr>
      <vt:lpstr>2.Pausal na ostatne vyd.</vt:lpstr>
      <vt:lpstr>3.Pausal na nepriame vyd.</vt:lpstr>
      <vt:lpstr>4. Pokyny k vyplneniu</vt:lpstr>
      <vt:lpstr>Hárok1</vt:lpstr>
      <vt:lpstr>Hárok2</vt:lpstr>
      <vt:lpstr>Hárok3</vt:lpstr>
      <vt:lpstr>'1.Vykaz. real. vydavkov'!Názvy_tlače</vt:lpstr>
      <vt:lpstr>'2.Pausal na ostatne vyd.'!Názvy_tlače</vt:lpstr>
      <vt:lpstr>'3.Pausal na nepriame vyd.'!Názvy_tlače</vt:lpstr>
      <vt:lpstr>'1.Vykaz. real. vydavkov'!Oblasť_tlače</vt:lpstr>
      <vt:lpstr>'2.Pausal na ostatne vyd.'!Oblasť_tlače</vt:lpstr>
      <vt:lpstr>'3.Pausal na nepriame vyd.'!Oblasť_tlače</vt:lpstr>
      <vt:lpstr>'4. Pokyny k vyplneniu'!Oblasť_tlače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Enikő Ivánkovicsová</cp:lastModifiedBy>
  <cp:lastPrinted>2019-05-31T07:40:15Z</cp:lastPrinted>
  <dcterms:created xsi:type="dcterms:W3CDTF">2015-06-18T13:20:51Z</dcterms:created>
  <dcterms:modified xsi:type="dcterms:W3CDTF">2020-06-18T08:35:02Z</dcterms:modified>
</cp:coreProperties>
</file>