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150" windowWidth="27855" windowHeight="11775" firstSheet="2" activeTab="2"/>
  </bookViews>
  <sheets>
    <sheet name="1.Vykaz. real. vydavkov" sheetId="1" state="hidden" r:id="rId1"/>
    <sheet name="2.Pausal na ostatne vyd." sheetId="4" state="hidden" r:id="rId2"/>
    <sheet name="rozpočet projektu" sheetId="7" r:id="rId3"/>
    <sheet name=" Pokyny k vyplneniu" sheetId="6" r:id="rId4"/>
  </sheets>
  <externalReferences>
    <externalReference r:id="rId5"/>
  </externalReferences>
  <definedNames>
    <definedName name="_xlnm._FilterDatabase" localSheetId="3" hidden="1">' Pokyny k vyplneniu'!#REF!</definedName>
    <definedName name="_xlnm.Print_Titles" localSheetId="0">'1.Vykaz. real. vydavkov'!$14:$14</definedName>
    <definedName name="_xlnm.Print_Titles" localSheetId="1">'2.Pausal na ostatne vyd.'!$14:$14</definedName>
    <definedName name="_xlnm.Print_Titles" localSheetId="2">'rozpočet projektu'!$14:$14</definedName>
    <definedName name="_xlnm.Print_Area" localSheetId="3">' Pokyny k vyplneniu'!$B$1:$I$18</definedName>
    <definedName name="_xlnm.Print_Area" localSheetId="0">'1.Vykaz. real. vydavkov'!$B$2:$L$34</definedName>
    <definedName name="_xlnm.Print_Area" localSheetId="1">'2.Pausal na ostatne vyd.'!$B$2:$L$21</definedName>
    <definedName name="_xlnm.Print_Area" localSheetId="2">'rozpočet projektu'!$B$2:$L$48</definedName>
    <definedName name="OLE_LINK1" localSheetId="2">'rozpočet projektu'!$D$17</definedName>
    <definedName name="Podpora_aktívneho_občianstva_a_participatívnej_demokracie" localSheetId="2">#REF!</definedName>
    <definedName name="Podpora_aktívneho_občianstva_a_participatívnej_demokracie">#REF!</definedName>
    <definedName name="Range_Zarobky">'[1]Vzor rozpoctu DOP'!$E$76:$F$80</definedName>
    <definedName name="Zoznam1">'[1]Pomocný zoznam'!$A$3:$A$10002</definedName>
    <definedName name="Zoznam2">'[1]Pomocný zoznam'!$A$2</definedName>
  </definedNames>
  <calcPr calcId="144525"/>
</workbook>
</file>

<file path=xl/calcChain.xml><?xml version="1.0" encoding="utf-8"?>
<calcChain xmlns="http://schemas.openxmlformats.org/spreadsheetml/2006/main">
  <c r="I35" i="7" l="1"/>
  <c r="J35" i="7" s="1"/>
  <c r="I33" i="7"/>
  <c r="J33" i="7" s="1"/>
  <c r="I29" i="7" l="1"/>
  <c r="I27" i="7"/>
  <c r="I44" i="7" l="1"/>
  <c r="I22" i="7"/>
  <c r="J22" i="7" s="1"/>
  <c r="I34" i="7" l="1"/>
  <c r="J34" i="7" s="1"/>
  <c r="I32" i="7"/>
  <c r="J32" i="7" s="1"/>
  <c r="I31" i="7"/>
  <c r="J31" i="7" s="1"/>
  <c r="I30" i="7"/>
  <c r="J30" i="7" s="1"/>
  <c r="I28" i="7"/>
  <c r="J28" i="7" s="1"/>
  <c r="I26" i="7"/>
  <c r="I21" i="7"/>
  <c r="J21" i="7" s="1"/>
  <c r="I45" i="7"/>
  <c r="J45" i="7" s="1"/>
  <c r="I43" i="7"/>
  <c r="J43" i="7" s="1"/>
  <c r="I42" i="7"/>
  <c r="J42" i="7" s="1"/>
  <c r="I41" i="7"/>
  <c r="J41" i="7" s="1"/>
  <c r="I40" i="7"/>
  <c r="J26" i="7" l="1"/>
  <c r="G36" i="7"/>
  <c r="I36" i="7" s="1"/>
  <c r="G37" i="7" s="1"/>
  <c r="I37" i="7" s="1"/>
  <c r="J37" i="7" s="1"/>
  <c r="J40" i="7"/>
  <c r="G46" i="7"/>
  <c r="I46" i="7" s="1"/>
  <c r="J36" i="7" l="1"/>
  <c r="J46" i="7"/>
  <c r="G47" i="7"/>
  <c r="I47" i="7" s="1"/>
  <c r="I20" i="7"/>
  <c r="J20" i="7" s="1"/>
  <c r="J47" i="7" l="1"/>
  <c r="K29" i="1"/>
  <c r="J29" i="1"/>
  <c r="K24" i="1"/>
  <c r="J24" i="1"/>
  <c r="J30" i="1" s="1"/>
  <c r="K30" i="1" l="1"/>
  <c r="I19" i="7"/>
  <c r="J19" i="7" s="1"/>
  <c r="I18" i="7"/>
  <c r="J18" i="7" s="1"/>
  <c r="I17" i="7"/>
  <c r="G23" i="7" l="1"/>
  <c r="I23" i="7" s="1"/>
  <c r="G24" i="7" s="1"/>
  <c r="I24" i="7" s="1"/>
  <c r="J24" i="7" s="1"/>
  <c r="J17" i="7"/>
  <c r="K19" i="4"/>
  <c r="K21" i="4" s="1"/>
  <c r="J19" i="4"/>
  <c r="J21" i="4" s="1"/>
  <c r="I16" i="4"/>
  <c r="I17" i="4"/>
  <c r="I18" i="4"/>
  <c r="I15" i="4"/>
  <c r="I48" i="7" l="1"/>
  <c r="J23" i="7"/>
  <c r="I19" i="4"/>
  <c r="G20" i="4" l="1"/>
  <c r="I16" i="1"/>
  <c r="I17" i="1"/>
  <c r="I18" i="1"/>
  <c r="I19" i="1"/>
  <c r="I20" i="1"/>
  <c r="I21" i="1"/>
  <c r="I22" i="1"/>
  <c r="I23" i="1"/>
  <c r="I27" i="1"/>
  <c r="I28" i="1"/>
  <c r="H33" i="1"/>
  <c r="I24" i="1" l="1"/>
  <c r="I20" i="4"/>
  <c r="I21" i="4" s="1"/>
  <c r="I26" i="1" l="1"/>
  <c r="I29" i="1" s="1"/>
  <c r="G34" i="1" l="1"/>
  <c r="H34" i="1" s="1"/>
  <c r="I30" i="1"/>
  <c r="J48" i="7" l="1"/>
</calcChain>
</file>

<file path=xl/comments1.xml><?xml version="1.0" encoding="utf-8"?>
<comments xmlns="http://schemas.openxmlformats.org/spreadsheetml/2006/main">
  <authors>
    <author>Fritz Dana</author>
  </authors>
  <commentList>
    <comment ref="K14" authorId="0">
      <text>
        <r>
          <rPr>
            <sz val="9"/>
            <color indexed="81"/>
            <rFont val="Tahoma"/>
            <family val="2"/>
            <charset val="238"/>
          </rPr>
          <t>Upozornenie:
stĺpec K nevypĺňať, výdavky sú pre územie VRR neoprávnené v zmysle podmienok výzvy</t>
        </r>
      </text>
    </comment>
  </commentList>
</comments>
</file>

<file path=xl/sharedStrings.xml><?xml version="1.0" encoding="utf-8"?>
<sst xmlns="http://schemas.openxmlformats.org/spreadsheetml/2006/main" count="371" uniqueCount="141">
  <si>
    <t>tento prepočet sa použije iba v prípade uplatnenia výdavkov z ESF a EFRR</t>
  </si>
  <si>
    <t>Celkom krosfinancovanie:</t>
  </si>
  <si>
    <t>Stav</t>
  </si>
  <si>
    <t>Prepočítaná hodnota</t>
  </si>
  <si>
    <t>Obmedzenie vo výzve/písomnom vyzvaní</t>
  </si>
  <si>
    <t>X</t>
  </si>
  <si>
    <t>Spolu za projekt</t>
  </si>
  <si>
    <t>518 - Ostatné služby</t>
  </si>
  <si>
    <t>112 - Zásoby</t>
  </si>
  <si>
    <t>521 - Mzdové výdavky</t>
  </si>
  <si>
    <t>930 - Rezerva na nepredvídané výdavky</t>
  </si>
  <si>
    <t>4.</t>
  </si>
  <si>
    <t>3.</t>
  </si>
  <si>
    <t>2.</t>
  </si>
  <si>
    <t>1.</t>
  </si>
  <si>
    <t>Počet jednotiek</t>
  </si>
  <si>
    <t>Jednotková cena</t>
  </si>
  <si>
    <t>Merná jednotka</t>
  </si>
  <si>
    <t>Skupina výdavkov</t>
  </si>
  <si>
    <t>Rozpočet projektu s podrobným komentárom</t>
  </si>
  <si>
    <t>910 - Jednotkové výdavky</t>
  </si>
  <si>
    <t>512 - Cestovné náhrady</t>
  </si>
  <si>
    <t>548 - Výdavky na prevádzkovú činnosť</t>
  </si>
  <si>
    <t>901 - Paušálna sadzba na krytie nepriamych výdavkov (spôsoby stanovené členským štátom, Európskou komisiou)</t>
  </si>
  <si>
    <t>Názov položky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</si>
  <si>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</si>
  <si>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</si>
  <si>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</si>
  <si>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</si>
  <si>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</si>
  <si>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</si>
  <si>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</si>
  <si>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</si>
  <si>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</si>
  <si>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</si>
  <si>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</si>
  <si>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</si>
  <si>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551 - Odpisy</t>
  </si>
  <si>
    <t>568 - Ostatné finančné výdavky</t>
  </si>
  <si>
    <t>920 -  Jednotkové sumy</t>
  </si>
  <si>
    <t>902 - Paušálna sadzba na nepriame výdavky určené na základe nákladov na zamestnancov (nariadenie 1303/2013, čl. 68 ods. 1, písm. b)</t>
  </si>
  <si>
    <t>903 - Paušálna sadzba na ostatné výdavky projektu (nariadenie 1304/2013, čl. 14 ods. 2)</t>
  </si>
  <si>
    <t>904 - Paušálna sadzba na náklady na zamestnancov (nariadenie 1299/2013 čl. 19)</t>
  </si>
  <si>
    <t>905 - Ostatné spôsoby paušálneho financovania</t>
  </si>
  <si>
    <t xml:space="preserve">Pomer nepriamych výdavkov: </t>
  </si>
  <si>
    <t xml:space="preserve">  Celkom</t>
  </si>
  <si>
    <t>P. č.</t>
  </si>
  <si>
    <t>Názov projektu:</t>
  </si>
  <si>
    <t>stĺpec v rozpočte</t>
  </si>
  <si>
    <t>pokyn na vyplnenie</t>
  </si>
  <si>
    <t>B</t>
  </si>
  <si>
    <t>C</t>
  </si>
  <si>
    <t>D</t>
  </si>
  <si>
    <t>E</t>
  </si>
  <si>
    <t>F</t>
  </si>
  <si>
    <t>I</t>
  </si>
  <si>
    <t>Ostatné výdavky projektu</t>
  </si>
  <si>
    <t>n.</t>
  </si>
  <si>
    <t>hodina</t>
  </si>
  <si>
    <t>mesiac</t>
  </si>
  <si>
    <t>projekt</t>
  </si>
  <si>
    <t>Aktivita / podaktivita</t>
  </si>
  <si>
    <t>Podrobný komentár k položke a k spôsobu výpočtu položky</t>
  </si>
  <si>
    <t>Paušálna sadzba na úhradu ostatných výdavkov projektu.</t>
  </si>
  <si>
    <t>Bunky vyplnené šedou sa doplnia automaticky</t>
  </si>
  <si>
    <t>Pokyny k vypĺňaniu rozpočtu projektu - hárok 2</t>
  </si>
  <si>
    <t>Pokyny k vypĺňaniu rozpočtu projektu - hárok 1</t>
  </si>
  <si>
    <t>paušál</t>
  </si>
  <si>
    <t>Žiadateľ vypĺňa len bunky bez podfarbenia (biele)</t>
  </si>
  <si>
    <r>
      <rPr>
        <b/>
        <u/>
        <sz val="11"/>
        <color theme="1"/>
        <rFont val="Calibri"/>
        <family val="2"/>
        <charset val="238"/>
        <scheme val="minor"/>
      </rPr>
      <t>Poradové číslo</t>
    </r>
    <r>
      <rPr>
        <sz val="10"/>
        <rFont val="Arial"/>
        <family val="2"/>
        <charset val="238"/>
      </rPr>
      <t xml:space="preserve">
uviesť poradové číslo položky
Pokiaľ žiadateľ upraví počet riadkov - odstráni riadky, resp. pridá, upraví tiež poradové čísla pri jednotlivých položkách.</t>
    </r>
  </si>
  <si>
    <r>
      <rPr>
        <b/>
        <u/>
        <sz val="11"/>
        <color theme="1"/>
        <rFont val="Calibri"/>
        <family val="2"/>
        <charset val="238"/>
        <scheme val="minor"/>
      </rPr>
      <t>Aktivita/podaktivita</t>
    </r>
    <r>
      <rPr>
        <sz val="10"/>
        <rFont val="Arial"/>
        <family val="2"/>
        <charset val="238"/>
      </rPr>
      <t xml:space="preserve">
vybrať číslo aktivity resp. podaktivity, ku ktorej sa položka vzťahuje. V prípade ak sa položka vzťahuje na viac aktivít, uviesť všetky relevantné aktivity. Jednotlivé aktivity oddeliť bodkočiarkou, resp. pomlčkou, napr. 1;3;5 alebo 1-4 a pod.)
Ak je jednou z aktivít/podaktivít riadenie projektu, uvádza sa skratka RP.</t>
    </r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</si>
  <si>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Názov pracovnej pozície na ktorú sa uvedená mzdová položka vzťahuje.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</si>
  <si>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Pracovné pozície - merná jednotka "</t>
    </r>
    <r>
      <rPr>
        <i/>
        <sz val="11"/>
        <color theme="1"/>
        <rFont val="Calibri"/>
        <family val="2"/>
        <charset val="238"/>
        <scheme val="minor"/>
      </rPr>
      <t xml:space="preserve">mesiac"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"hodina"
</t>
    </r>
    <r>
      <rPr>
        <sz val="11"/>
        <color theme="1"/>
        <rFont val="Calibri"/>
        <family val="2"/>
        <charset val="238"/>
        <scheme val="minor"/>
      </rPr>
      <t>R</t>
    </r>
    <r>
      <rPr>
        <sz val="10"/>
        <rFont val="Arial"/>
        <family val="2"/>
        <charset val="238"/>
      </rPr>
      <t>iadenie a ostatné výdavky- merná jednotka "</t>
    </r>
    <r>
      <rPr>
        <i/>
        <sz val="11"/>
        <color theme="1"/>
        <rFont val="Calibri"/>
        <family val="2"/>
        <charset val="238"/>
        <scheme val="minor"/>
      </rPr>
      <t xml:space="preserve">projekt" </t>
    </r>
    <r>
      <rPr>
        <sz val="11"/>
        <color theme="1"/>
        <rFont val="Calibri"/>
        <family val="2"/>
        <charset val="238"/>
        <scheme val="minor"/>
      </rPr>
      <t>alebo</t>
    </r>
    <r>
      <rPr>
        <i/>
        <sz val="11"/>
        <color theme="1"/>
        <rFont val="Calibri"/>
        <family val="2"/>
        <charset val="238"/>
        <scheme val="minor"/>
      </rPr>
      <t xml:space="preserve"> "paušál"
</t>
    </r>
  </si>
  <si>
    <t>G</t>
  </si>
  <si>
    <t>H</t>
  </si>
  <si>
    <r>
      <rPr>
        <b/>
        <u/>
        <sz val="10"/>
        <color theme="1"/>
        <rFont val="Arial"/>
        <family val="2"/>
        <charset val="238"/>
      </rPr>
      <t>Celkom</t>
    </r>
    <r>
      <rPr>
        <sz val="10"/>
        <color theme="1"/>
        <rFont val="Arial"/>
        <family val="2"/>
        <charset val="238"/>
      </rPr>
      <t xml:space="preserve"> V daných stĺpcoch sa automaticky sčítajú hodnoty na základe vyplnených údajov.
Žiadateľ tento stĺpec neupravuje.</t>
    </r>
  </si>
  <si>
    <t>JaK</t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</si>
  <si>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skryť..</t>
    </r>
  </si>
  <si>
    <t>L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</si>
  <si>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Arial"/>
        <family val="2"/>
        <charset val="238"/>
      </rPr>
      <t xml:space="preserve">
Žiadateľ podrobne rozpíše jednotlivé položky a spôsob ich výpočtu, napr. ako bola stanovená výška personálnych výdavkov, počet mesiacov, a pod.,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nevypĺňa, ak sú určené paušálnou sadzbou.</t>
    </r>
  </si>
  <si>
    <t>Nepriame oprávnené výdavky</t>
  </si>
  <si>
    <t>osoba</t>
  </si>
  <si>
    <t>kus</t>
  </si>
  <si>
    <t>podujatie</t>
  </si>
  <si>
    <t>rok</t>
  </si>
  <si>
    <t>deň</t>
  </si>
  <si>
    <t>Priame oprávnené výdavky </t>
  </si>
  <si>
    <r>
      <rPr>
        <b/>
        <u/>
        <sz val="11"/>
        <color theme="1"/>
        <rFont val="Calibri"/>
        <family val="2"/>
        <charset val="238"/>
        <scheme val="minor"/>
      </rPr>
      <t>Názov položky</t>
    </r>
    <r>
      <rPr>
        <sz val="10"/>
        <rFont val="Arial"/>
        <family val="2"/>
        <charset val="238"/>
      </rPr>
      <t xml:space="preserve">
Stručný názov ktorý umožnuje priradiť položku k opisu v ZoNFP.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</si>
  <si>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</si>
  <si>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podľa predpokladaných reálnych výdavkov, resp. podľa ceny stanovenej v "Štandardnej stupnici jednotkovych nákladov"</t>
    </r>
  </si>
  <si>
    <t>Priame oprávnené výdavky</t>
  </si>
  <si>
    <t>Nepriame oprávnené výdavky </t>
  </si>
  <si>
    <t>NV</t>
  </si>
  <si>
    <t>Menej rozvinutý  región</t>
  </si>
  <si>
    <t>Viac rozvinutý región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</si>
  <si>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skupiny výdavkov podľa preddefinovaného zoznamu v súlade s výzvou/vyzvaním.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</si>
  <si>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počet jednotiek t.j. počet mesiacov (resp. hodín), počas ktorých bude zamestnanec realizovať projekt.
V prípade pracovného pomeru dohodnutom na kratší pracovný čas (napr. v rozsahu ½ ustanoveného týždenného  pracovného času), žiadateľ uvedie príslušnú hodnotu a následne uvedenú skutočnosť vysvetlí v stĺpci "L"</t>
    </r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</si>
  <si>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0"/>
        <rFont val="Arial"/>
        <family val="2"/>
        <charset val="238"/>
      </rPr>
      <t xml:space="preserve">
Uviesť predpokladaný počet jednotiek.
V prípade pracovného pomeru dohodnutom na kratší pracovný čas (napr. v rozsahu ½ ustanoveného týždenného  pracovného času), žiadateľ uvedie príslušnú hodnotu a následne uvedenú skutočnosť vysvetlí v stĺpci "L"</t>
    </r>
  </si>
  <si>
    <t>Priame personálne výdavky </t>
  </si>
  <si>
    <t>Keď je v rozpočte viac aktivít, je potrebné Ostatné výdavky projektu uvádzať ku každej aktivite osobitne.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</si>
  <si>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výzvou/vyzvaním:
521 - mzdové výdavky
910 - jednotkové výdavky
V rámci stanovenia výdavkov na riadenie projektu je možné použiť navyše skupinu výdavkov:
905 - Ostatné spôsoby paušálneho financovania</t>
    </r>
  </si>
  <si>
    <t>Lektor</t>
  </si>
  <si>
    <t>Riadenie projektu</t>
  </si>
  <si>
    <t>Inštruktor/Majster</t>
  </si>
  <si>
    <t>x</t>
  </si>
  <si>
    <t xml:space="preserve">Odborný pracovník zamestnávateľa pre oblasť náboru a výberu pracovníkov </t>
  </si>
  <si>
    <t>Odborný pracovník zamestnávateľa pre oblasť vzdelávania a rozvoja pracovníkov</t>
  </si>
  <si>
    <t>Príloha č. 13 výzvy OP ĽZ DOP 2017/3.1.1/3.1.2/01</t>
  </si>
  <si>
    <t>osobomesiac</t>
  </si>
  <si>
    <t>špecifický cieľ 3.1.1</t>
  </si>
  <si>
    <t>špecifický cieľ 3.1.2</t>
  </si>
  <si>
    <t>aktivita 1/ podaktivita 1a)</t>
  </si>
  <si>
    <t>aktivita 1/ podaktivita 1b)</t>
  </si>
  <si>
    <t>aktivita 2</t>
  </si>
  <si>
    <t>aktivita 3/ podaktivita 3a)</t>
  </si>
  <si>
    <t>aktivita 3/ podaktivita 3b)</t>
  </si>
  <si>
    <t>aktivita 4</t>
  </si>
  <si>
    <t xml:space="preserve">typ aktivity: Podpora zamestnanosti a zamestnateľnosti UoZ zameraná na zlepšenie ich postavenia na trhu práce </t>
  </si>
  <si>
    <t>typ aktivity: Programy zamerané na rozvoj zručností v oblasti IKT, napr. prostredníctvom osobitných aktivít na zvýšenie počtu odborníkov v oblasti IKT</t>
  </si>
  <si>
    <t>typ aktivity: Programy súvisiace so zvyšovaním zručností zamestnancov pre žiadané alebo avizované prispôsobenie na zmenené podmienky</t>
  </si>
  <si>
    <t>aktivita 1/ podaktivita 1b),
aktivita 3/ podaktivita 3b)</t>
  </si>
  <si>
    <t xml:space="preserve">Nepriame oprávenené výdavky </t>
  </si>
  <si>
    <t>Zamestnanec - účastník</t>
  </si>
  <si>
    <r>
      <rPr>
        <b/>
        <u/>
        <sz val="11"/>
        <color theme="1"/>
        <rFont val="Calibri"/>
        <family val="2"/>
        <charset val="238"/>
        <scheme val="minor"/>
      </rPr>
      <t>Skupina výdavkov</t>
    </r>
    <r>
      <rPr>
        <sz val="10"/>
        <rFont val="Arial"/>
        <family val="2"/>
        <charset val="238"/>
      </rPr>
      <t xml:space="preserve">
V rámci stanovenia výdavkov na hlavné aktivity je možné použiť nasledovné skupiny výdavkov v súlade s výzvou:
521 - mzdové výdavky
902 - Nepriame oprávenené výdavky (Paušálna sadzba na nepriame výdavky určené na základe nákladov na zamestnancov)
V rámci stanovenia výdavkov na riadenie projektu je možné použiť skupinu výdavkov:
905 - Ostatné spôsoby paušálneho financovania  (8,32%)</t>
    </r>
  </si>
  <si>
    <r>
      <rPr>
        <b/>
        <u/>
        <sz val="11"/>
        <color theme="1"/>
        <rFont val="Calibri"/>
        <family val="2"/>
        <charset val="238"/>
        <scheme val="minor"/>
      </rPr>
      <t>Merná jednotka</t>
    </r>
    <r>
      <rPr>
        <sz val="10"/>
        <rFont val="Arial"/>
        <family val="2"/>
        <charset val="238"/>
      </rPr>
      <t xml:space="preserve">
Je možné použiť jednotky len podľa preddefinovaného zoznamu. Jednotku "projekt" používať len vo výnimočných prípadoch.</t>
    </r>
  </si>
  <si>
    <r>
      <rPr>
        <b/>
        <u/>
        <sz val="11"/>
        <color theme="1"/>
        <rFont val="Calibri"/>
        <family val="2"/>
        <charset val="238"/>
        <scheme val="minor"/>
      </rPr>
      <t>Percento MRR/VRR</t>
    </r>
    <r>
      <rPr>
        <sz val="10"/>
        <rFont val="Arial"/>
        <family val="2"/>
        <charset val="238"/>
      </rPr>
      <t xml:space="preserve">
Žiadateľ uvedie percento realizácie projektu pre jednotlivé regióny.
V prípade, ak bude projekt realizovaný len v jednom regióne, uvedené stĺpce je potrebné odstrániť, resp. skryť.</t>
    </r>
  </si>
  <si>
    <t>pozn.: maximálne 440 hod. / 1 osobu</t>
  </si>
  <si>
    <t xml:space="preserve">pozn.: maximálne 3 mesiace / 1 osobu </t>
  </si>
  <si>
    <t xml:space="preserve">pozn.: maximálne 440 hod. / 1 osobu </t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</si>
  <si>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0"/>
        <rFont val="Calibri"/>
        <family val="2"/>
        <charset val="238"/>
        <scheme val="minor"/>
      </rPr>
      <t xml:space="preserve">
</t>
    </r>
    <r>
      <rPr>
        <sz val="10"/>
        <rFont val="Arial"/>
        <family val="2"/>
        <charset val="238"/>
      </rPr>
      <t>Žiadateľ podrobne rozpíše jednotlivé položky a spôsob ich výpočtu, napr. ako bola stanovená výška personálnych výdavkov, počet mesiacov a pod.</t>
    </r>
    <r>
      <rPr>
        <sz val="10"/>
        <rFont val="Calibri"/>
        <family val="2"/>
        <charset val="238"/>
        <scheme val="minor"/>
      </rPr>
      <t xml:space="preserve">
</t>
    </r>
    <r>
      <rPr>
        <u/>
        <sz val="10"/>
        <color theme="1"/>
        <rFont val="Arial"/>
        <family val="2"/>
        <charset val="238"/>
      </rPr>
      <t>Podrobný komentár sa pri položkách "riadenie projektu" a "ostatné výdavky" nevypĺňa, ak sú určené paušálnou sadzbou.
Poznámky žiadateľ odstráni, slúžia ako pomôcka pri tvorbe rozpočtu.</t>
    </r>
  </si>
  <si>
    <t>aktivita 3 b)</t>
  </si>
  <si>
    <t>aktivita 1b)</t>
  </si>
  <si>
    <t xml:space="preserve">pozn.: maximálne 6 mesiacov / 1 osobu </t>
  </si>
  <si>
    <t xml:space="preserve">Pokyny k vypĺňaniu rozpočtu projektu </t>
  </si>
  <si>
    <t>pozn.: maximálne 40 hod. / projekt celkom</t>
  </si>
  <si>
    <t xml:space="preserve">pozn.: max. cena á/hod. /1 osobu je podmienená  minimálnym počtom  troch školených účastníkov. </t>
  </si>
  <si>
    <r>
      <rPr>
        <b/>
        <u/>
        <sz val="11"/>
        <color theme="1"/>
        <rFont val="Calibri"/>
        <family val="2"/>
        <charset val="238"/>
        <scheme val="minor"/>
      </rPr>
      <t>Jednotková cena</t>
    </r>
    <r>
      <rPr>
        <sz val="10"/>
        <rFont val="Arial"/>
        <family val="2"/>
        <charset val="238"/>
      </rPr>
      <t xml:space="preserve">
Žiadateľ vypĺňa predpokladané výdavky podľa informácií určených k oprávnenosti a aplikácie výdavkov v oprávnených skupinách výdavkov, uvedených v prílohe č. 12 výzvy Špecifické pravidlá k vybraným podmienkam poskytnutia príspevku.  </t>
    </r>
  </si>
  <si>
    <t xml:space="preserve">Rozpočet projektu s podrobným komentárom </t>
  </si>
  <si>
    <t>Žiadateľ vypĺňa len relevantné bunky a nevyplnené bunky odstráni, resp. skryje.</t>
  </si>
  <si>
    <r>
      <t xml:space="preserve">
</t>
    </r>
    <r>
      <rPr>
        <i/>
        <sz val="10"/>
        <color theme="0" tint="-0.14999847407452621"/>
        <rFont val="Times New Roman"/>
        <family val="1"/>
        <charset val="238"/>
      </rPr>
      <t>pozn.: maximálne 40 hod. / projekt celkom</t>
    </r>
  </si>
  <si>
    <t>pozn.: max. cena á/hod. /1 osobu je podmienená  minimálnym počtom  troch školených účastníkov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</si>
</sst>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36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theme="3" tint="0.39997558519241921"/>
      <name val="Times New Roman"/>
      <family val="1"/>
      <charset val="238"/>
    </font>
    <font>
      <sz val="9"/>
      <color indexed="81"/>
      <name val="Tahoma"/>
      <family val="2"/>
      <charset val="238"/>
    </font>
    <font>
      <sz val="1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i/>
      <sz val="10"/>
      <color theme="0" tint="-0.14999847407452621"/>
      <name val="Times New Roman"/>
      <family val="1"/>
      <charset val="238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22">
    <xf numFmtId="0" fontId="0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166" fontId="8" fillId="0" borderId="0"/>
    <xf numFmtId="0" fontId="25" fillId="0" borderId="0"/>
    <xf numFmtId="0" fontId="8" fillId="0" borderId="0"/>
    <xf numFmtId="166" fontId="8" fillId="0" borderId="0"/>
    <xf numFmtId="9" fontId="8" fillId="0" borderId="0" applyFont="0" applyFill="0" applyBorder="0" applyAlignment="0" applyProtection="0"/>
  </cellStyleXfs>
  <cellXfs count="201">
    <xf numFmtId="0" fontId="0" fillId="0" borderId="0" xfId="0"/>
    <xf numFmtId="2" fontId="0" fillId="0" borderId="0" xfId="0" applyNumberFormat="1"/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Border="1"/>
    <xf numFmtId="2" fontId="11" fillId="0" borderId="1" xfId="0" applyNumberFormat="1" applyFont="1" applyBorder="1"/>
    <xf numFmtId="10" fontId="8" fillId="0" borderId="2" xfId="1" applyNumberFormat="1" applyFont="1" applyBorder="1"/>
    <xf numFmtId="10" fontId="8" fillId="0" borderId="3" xfId="1" applyNumberFormat="1" applyFont="1" applyBorder="1"/>
    <xf numFmtId="2" fontId="11" fillId="0" borderId="6" xfId="0" applyNumberFormat="1" applyFont="1" applyBorder="1"/>
    <xf numFmtId="10" fontId="8" fillId="0" borderId="7" xfId="1" applyNumberFormat="1" applyFont="1" applyBorder="1"/>
    <xf numFmtId="10" fontId="8" fillId="0" borderId="8" xfId="1" applyNumberFormat="1" applyFont="1" applyBorder="1"/>
    <xf numFmtId="2" fontId="0" fillId="0" borderId="12" xfId="0" applyNumberFormat="1" applyBorder="1" applyAlignment="1">
      <alignment horizontal="left" vertical="center"/>
    </xf>
    <xf numFmtId="2" fontId="0" fillId="0" borderId="13" xfId="0" applyNumberFormat="1" applyFont="1" applyBorder="1" applyAlignment="1">
      <alignment vertical="center" wrapText="1"/>
    </xf>
    <xf numFmtId="10" fontId="8" fillId="0" borderId="14" xfId="1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2" fontId="11" fillId="0" borderId="0" xfId="0" applyNumberFormat="1" applyFont="1" applyBorder="1"/>
    <xf numFmtId="10" fontId="8" fillId="0" borderId="0" xfId="1" applyNumberFormat="1" applyFont="1" applyBorder="1"/>
    <xf numFmtId="2" fontId="9" fillId="0" borderId="7" xfId="0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2" fontId="0" fillId="0" borderId="0" xfId="0" applyNumberFormat="1" applyAlignment="1"/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165" fontId="9" fillId="0" borderId="7" xfId="2" applyNumberFormat="1" applyFont="1" applyBorder="1" applyAlignment="1" applyProtection="1">
      <alignment horizontal="right" vertical="center" wrapText="1"/>
      <protection hidden="1"/>
    </xf>
    <xf numFmtId="0" fontId="15" fillId="0" borderId="6" xfId="3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5" fontId="9" fillId="0" borderId="7" xfId="2" applyNumberFormat="1" applyFont="1" applyFill="1" applyBorder="1" applyAlignment="1">
      <alignment horizontal="center" vertical="center" wrapText="1"/>
    </xf>
    <xf numFmtId="0" fontId="7" fillId="0" borderId="0" xfId="4"/>
    <xf numFmtId="0" fontId="7" fillId="0" borderId="0" xfId="4" applyAlignment="1"/>
    <xf numFmtId="0" fontId="7" fillId="0" borderId="0" xfId="4" applyAlignment="1">
      <alignment horizontal="center"/>
    </xf>
    <xf numFmtId="0" fontId="20" fillId="0" borderId="39" xfId="4" applyFont="1" applyBorder="1" applyAlignment="1">
      <alignment horizontal="center" vertical="center"/>
    </xf>
    <xf numFmtId="0" fontId="7" fillId="0" borderId="0" xfId="4" applyAlignment="1">
      <alignment horizontal="center" vertical="center"/>
    </xf>
    <xf numFmtId="1" fontId="18" fillId="3" borderId="8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 wrapText="1"/>
    </xf>
    <xf numFmtId="165" fontId="14" fillId="4" borderId="7" xfId="2" applyNumberFormat="1" applyFont="1" applyFill="1" applyBorder="1" applyAlignment="1">
      <alignment horizontal="right" wrapText="1"/>
    </xf>
    <xf numFmtId="2" fontId="9" fillId="4" borderId="6" xfId="0" applyNumberFormat="1" applyFont="1" applyFill="1" applyBorder="1" applyAlignment="1">
      <alignment horizontal="center" wrapText="1"/>
    </xf>
    <xf numFmtId="165" fontId="9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16" fillId="2" borderId="27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9" fillId="2" borderId="15" xfId="0" applyNumberFormat="1" applyFont="1" applyFill="1" applyBorder="1" applyAlignment="1">
      <alignment horizontal="center" vertical="center" wrapText="1"/>
    </xf>
    <xf numFmtId="2" fontId="19" fillId="2" borderId="42" xfId="0" applyNumberFormat="1" applyFont="1" applyFill="1" applyBorder="1" applyAlignment="1">
      <alignment horizontal="center" vertical="center" wrapText="1"/>
    </xf>
    <xf numFmtId="165" fontId="13" fillId="2" borderId="22" xfId="2" applyNumberFormat="1" applyFont="1" applyFill="1" applyBorder="1" applyAlignment="1">
      <alignment horizontal="right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4" fontId="9" fillId="4" borderId="2" xfId="2" applyNumberFormat="1" applyFont="1" applyFill="1" applyBorder="1" applyAlignment="1">
      <alignment horizontal="center" vertical="center" wrapText="1"/>
    </xf>
    <xf numFmtId="7" fontId="14" fillId="4" borderId="2" xfId="2" applyNumberFormat="1" applyFont="1" applyFill="1" applyBorder="1" applyAlignment="1">
      <alignment horizontal="right" vertical="center" wrapText="1"/>
    </xf>
    <xf numFmtId="2" fontId="18" fillId="0" borderId="7" xfId="0" applyNumberFormat="1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right" wrapText="1"/>
    </xf>
    <xf numFmtId="165" fontId="9" fillId="0" borderId="7" xfId="2" applyNumberFormat="1" applyFont="1" applyBorder="1" applyAlignment="1">
      <alignment horizontal="right" vertical="center" wrapText="1"/>
    </xf>
    <xf numFmtId="165" fontId="9" fillId="0" borderId="7" xfId="2" applyNumberFormat="1" applyFont="1" applyFill="1" applyBorder="1" applyAlignment="1">
      <alignment horizontal="right" vertical="center" wrapText="1"/>
    </xf>
    <xf numFmtId="0" fontId="6" fillId="0" borderId="39" xfId="4" applyFont="1" applyBorder="1" applyAlignment="1">
      <alignment vertical="top" wrapText="1"/>
    </xf>
    <xf numFmtId="2" fontId="9" fillId="4" borderId="2" xfId="0" applyNumberFormat="1" applyFont="1" applyFill="1" applyBorder="1" applyAlignment="1">
      <alignment horizontal="center" vertical="center" wrapText="1"/>
    </xf>
    <xf numFmtId="165" fontId="9" fillId="0" borderId="2" xfId="2" applyNumberFormat="1" applyFont="1" applyBorder="1" applyAlignment="1">
      <alignment horizontal="right" vertical="center" wrapText="1"/>
    </xf>
    <xf numFmtId="0" fontId="20" fillId="0" borderId="39" xfId="4" applyFont="1" applyFill="1" applyBorder="1" applyAlignment="1">
      <alignment horizontal="center" vertical="center"/>
    </xf>
    <xf numFmtId="0" fontId="20" fillId="5" borderId="39" xfId="4" applyFont="1" applyFill="1" applyBorder="1" applyAlignment="1">
      <alignment horizontal="center" vertical="center" wrapText="1"/>
    </xf>
    <xf numFmtId="0" fontId="20" fillId="5" borderId="39" xfId="4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6" fillId="0" borderId="39" xfId="4" applyFont="1" applyBorder="1" applyAlignment="1">
      <alignment vertical="top" wrapText="1"/>
    </xf>
    <xf numFmtId="0" fontId="20" fillId="4" borderId="39" xfId="4" applyFont="1" applyFill="1" applyBorder="1" applyAlignment="1">
      <alignment horizontal="center" vertical="center"/>
    </xf>
    <xf numFmtId="1" fontId="18" fillId="4" borderId="8" xfId="0" applyNumberFormat="1" applyFont="1" applyFill="1" applyBorder="1" applyAlignment="1">
      <alignment horizontal="center" vertical="center"/>
    </xf>
    <xf numFmtId="1" fontId="18" fillId="4" borderId="3" xfId="0" applyNumberFormat="1" applyFont="1" applyFill="1" applyBorder="1" applyAlignment="1">
      <alignment horizontal="center" vertical="center"/>
    </xf>
    <xf numFmtId="2" fontId="16" fillId="2" borderId="36" xfId="0" applyNumberFormat="1" applyFont="1" applyFill="1" applyBorder="1" applyAlignment="1">
      <alignment horizontal="center" vertical="center" wrapText="1"/>
    </xf>
    <xf numFmtId="2" fontId="16" fillId="2" borderId="23" xfId="0" applyNumberFormat="1" applyFont="1" applyFill="1" applyBorder="1" applyAlignment="1">
      <alignment horizontal="center" vertical="center" wrapText="1"/>
    </xf>
    <xf numFmtId="2" fontId="19" fillId="2" borderId="23" xfId="0" applyNumberFormat="1" applyFont="1" applyFill="1" applyBorder="1" applyAlignment="1">
      <alignment horizontal="center" vertical="center" wrapText="1"/>
    </xf>
    <xf numFmtId="2" fontId="19" fillId="2" borderId="35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0" fontId="15" fillId="3" borderId="7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2" fontId="16" fillId="2" borderId="3" xfId="0" applyNumberFormat="1" applyFont="1" applyFill="1" applyBorder="1" applyAlignment="1">
      <alignment horizontal="center" vertical="center" wrapText="1"/>
    </xf>
    <xf numFmtId="2" fontId="16" fillId="2" borderId="2" xfId="0" applyNumberFormat="1" applyFont="1" applyFill="1" applyBorder="1" applyAlignment="1">
      <alignment horizontal="center" vertical="center" wrapText="1"/>
    </xf>
    <xf numFmtId="2" fontId="19" fillId="2" borderId="2" xfId="0" applyNumberFormat="1" applyFont="1" applyFill="1" applyBorder="1" applyAlignment="1">
      <alignment horizontal="justify" vertical="center" wrapText="1"/>
    </xf>
    <xf numFmtId="2" fontId="19" fillId="2" borderId="2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165" fontId="13" fillId="2" borderId="20" xfId="2" applyNumberFormat="1" applyFont="1" applyFill="1" applyBorder="1" applyAlignment="1">
      <alignment horizontal="right" vertical="center" wrapText="1"/>
    </xf>
    <xf numFmtId="2" fontId="12" fillId="2" borderId="19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/>
    </xf>
    <xf numFmtId="2" fontId="9" fillId="0" borderId="7" xfId="2" applyNumberFormat="1" applyFont="1" applyBorder="1" applyAlignment="1">
      <alignment horizontal="right" vertical="center" wrapText="1"/>
    </xf>
    <xf numFmtId="165" fontId="14" fillId="4" borderId="7" xfId="2" applyNumberFormat="1" applyFont="1" applyFill="1" applyBorder="1" applyAlignment="1">
      <alignment horizontal="right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165" fontId="14" fillId="4" borderId="15" xfId="2" applyNumberFormat="1" applyFont="1" applyFill="1" applyBorder="1" applyAlignment="1">
      <alignment horizontal="right" vertical="center" wrapText="1"/>
    </xf>
    <xf numFmtId="2" fontId="9" fillId="4" borderId="42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/>
    </xf>
    <xf numFmtId="2" fontId="9" fillId="4" borderId="7" xfId="0" applyNumberFormat="1" applyFont="1" applyFill="1" applyBorder="1" applyAlignment="1">
      <alignment horizontal="center" vertical="center"/>
    </xf>
    <xf numFmtId="7" fontId="9" fillId="4" borderId="7" xfId="2" applyNumberFormat="1" applyFont="1" applyFill="1" applyBorder="1" applyAlignment="1">
      <alignment horizontal="right" vertical="center" wrapText="1"/>
    </xf>
    <xf numFmtId="0" fontId="5" fillId="0" borderId="39" xfId="4" applyFont="1" applyBorder="1" applyAlignment="1">
      <alignment vertical="top" wrapText="1"/>
    </xf>
    <xf numFmtId="165" fontId="9" fillId="0" borderId="2" xfId="2" applyNumberFormat="1" applyFont="1" applyBorder="1" applyAlignment="1">
      <alignment horizontal="center" vertical="center" wrapText="1"/>
    </xf>
    <xf numFmtId="165" fontId="9" fillId="4" borderId="7" xfId="2" applyNumberFormat="1" applyFont="1" applyFill="1" applyBorder="1" applyAlignment="1">
      <alignment horizontal="center" vertical="center" wrapText="1"/>
    </xf>
    <xf numFmtId="165" fontId="13" fillId="2" borderId="22" xfId="2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65" fontId="28" fillId="0" borderId="7" xfId="2" applyNumberFormat="1" applyFont="1" applyBorder="1" applyAlignment="1">
      <alignment horizontal="right" vertical="center" wrapText="1"/>
    </xf>
    <xf numFmtId="2" fontId="30" fillId="0" borderId="0" xfId="0" applyNumberFormat="1" applyFont="1" applyAlignment="1">
      <alignment horizontal="right"/>
    </xf>
    <xf numFmtId="0" fontId="4" fillId="0" borderId="39" xfId="4" applyFont="1" applyBorder="1" applyAlignment="1">
      <alignment vertical="top" wrapText="1"/>
    </xf>
    <xf numFmtId="1" fontId="18" fillId="3" borderId="25" xfId="0" applyNumberFormat="1" applyFont="1" applyFill="1" applyBorder="1" applyAlignment="1">
      <alignment horizontal="center" vertical="center"/>
    </xf>
    <xf numFmtId="165" fontId="9" fillId="4" borderId="18" xfId="2" applyNumberFormat="1" applyFont="1" applyFill="1" applyBorder="1" applyAlignment="1" applyProtection="1">
      <alignment horizontal="right" vertical="center" wrapText="1"/>
      <protection hidden="1"/>
    </xf>
    <xf numFmtId="165" fontId="9" fillId="0" borderId="18" xfId="2" applyNumberFormat="1" applyFont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3" fillId="0" borderId="39" xfId="4" applyFont="1" applyBorder="1" applyAlignment="1">
      <alignment vertical="top" wrapText="1"/>
    </xf>
    <xf numFmtId="0" fontId="20" fillId="4" borderId="0" xfId="4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5" fontId="9" fillId="0" borderId="18" xfId="2" applyNumberFormat="1" applyFont="1" applyFill="1" applyBorder="1" applyAlignment="1">
      <alignment horizontal="center" vertical="center" wrapText="1"/>
    </xf>
    <xf numFmtId="0" fontId="2" fillId="0" borderId="39" xfId="4" applyFont="1" applyBorder="1" applyAlignment="1">
      <alignment vertical="top" wrapText="1"/>
    </xf>
    <xf numFmtId="0" fontId="34" fillId="0" borderId="6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 wrapText="1"/>
    </xf>
    <xf numFmtId="2" fontId="35" fillId="0" borderId="0" xfId="0" applyNumberFormat="1" applyFont="1"/>
    <xf numFmtId="0" fontId="9" fillId="6" borderId="7" xfId="0" applyFont="1" applyFill="1" applyBorder="1" applyAlignment="1">
      <alignment horizontal="center" vertical="center" wrapText="1"/>
    </xf>
    <xf numFmtId="2" fontId="9" fillId="6" borderId="7" xfId="0" applyNumberFormat="1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10" fontId="14" fillId="0" borderId="7" xfId="0" applyNumberFormat="1" applyFont="1" applyFill="1" applyBorder="1" applyAlignment="1">
      <alignment horizontal="center" vertical="center" wrapText="1"/>
    </xf>
    <xf numFmtId="1" fontId="18" fillId="6" borderId="8" xfId="0" applyNumberFormat="1" applyFont="1" applyFill="1" applyBorder="1" applyAlignment="1">
      <alignment horizontal="center" vertical="center"/>
    </xf>
    <xf numFmtId="1" fontId="18" fillId="6" borderId="3" xfId="0" applyNumberFormat="1" applyFont="1" applyFill="1" applyBorder="1" applyAlignment="1">
      <alignment horizontal="center" vertical="center"/>
    </xf>
    <xf numFmtId="10" fontId="14" fillId="0" borderId="2" xfId="0" applyNumberFormat="1" applyFont="1" applyFill="1" applyBorder="1" applyAlignment="1">
      <alignment horizontal="center" vertical="center" wrapText="1"/>
    </xf>
    <xf numFmtId="165" fontId="14" fillId="4" borderId="7" xfId="2" applyNumberFormat="1" applyFont="1" applyFill="1" applyBorder="1" applyAlignment="1" applyProtection="1">
      <alignment horizontal="right" vertical="center" wrapText="1"/>
      <protection hidden="1"/>
    </xf>
    <xf numFmtId="2" fontId="31" fillId="0" borderId="18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left" vertical="center"/>
    </xf>
    <xf numFmtId="2" fontId="10" fillId="0" borderId="38" xfId="0" applyNumberFormat="1" applyFont="1" applyBorder="1" applyAlignment="1">
      <alignment horizontal="left" vertical="center"/>
    </xf>
    <xf numFmtId="2" fontId="0" fillId="0" borderId="5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 wrapText="1"/>
    </xf>
    <xf numFmtId="2" fontId="10" fillId="0" borderId="37" xfId="0" applyNumberFormat="1" applyFont="1" applyBorder="1" applyAlignment="1">
      <alignment horizontal="left" vertical="center" wrapText="1"/>
    </xf>
    <xf numFmtId="2" fontId="10" fillId="0" borderId="33" xfId="0" applyNumberFormat="1" applyFont="1" applyBorder="1" applyAlignment="1">
      <alignment horizontal="left" vertical="center"/>
    </xf>
    <xf numFmtId="2" fontId="14" fillId="4" borderId="40" xfId="0" applyNumberFormat="1" applyFont="1" applyFill="1" applyBorder="1" applyAlignment="1">
      <alignment horizontal="left" vertical="center" wrapText="1"/>
    </xf>
    <xf numFmtId="2" fontId="14" fillId="4" borderId="41" xfId="0" applyNumberFormat="1" applyFont="1" applyFill="1" applyBorder="1" applyAlignment="1">
      <alignment horizontal="left" vertical="center" wrapText="1"/>
    </xf>
    <xf numFmtId="2" fontId="14" fillId="4" borderId="16" xfId="0" applyNumberFormat="1" applyFont="1" applyFill="1" applyBorder="1" applyAlignment="1">
      <alignment horizontal="left" vertical="center" wrapText="1"/>
    </xf>
    <xf numFmtId="2" fontId="14" fillId="4" borderId="45" xfId="0" applyNumberFormat="1" applyFont="1" applyFill="1" applyBorder="1" applyAlignment="1">
      <alignment horizontal="left" vertical="center" wrapText="1"/>
    </xf>
    <xf numFmtId="2" fontId="14" fillId="4" borderId="46" xfId="0" applyNumberFormat="1" applyFont="1" applyFill="1" applyBorder="1" applyAlignment="1">
      <alignment horizontal="left" vertical="center" wrapText="1"/>
    </xf>
    <xf numFmtId="2" fontId="14" fillId="4" borderId="26" xfId="0" applyNumberFormat="1" applyFont="1" applyFill="1" applyBorder="1" applyAlignment="1">
      <alignment horizontal="left" vertical="center" wrapText="1"/>
    </xf>
    <xf numFmtId="2" fontId="13" fillId="2" borderId="14" xfId="0" applyNumberFormat="1" applyFont="1" applyFill="1" applyBorder="1" applyAlignment="1">
      <alignment horizontal="center" vertical="center" wrapText="1"/>
    </xf>
    <xf numFmtId="2" fontId="13" fillId="2" borderId="47" xfId="0" applyNumberFormat="1" applyFont="1" applyFill="1" applyBorder="1" applyAlignment="1">
      <alignment horizontal="center" vertical="center" wrapText="1"/>
    </xf>
    <xf numFmtId="2" fontId="13" fillId="2" borderId="48" xfId="0" applyNumberFormat="1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14" fillId="4" borderId="8" xfId="0" applyNumberFormat="1" applyFont="1" applyFill="1" applyBorder="1" applyAlignment="1">
      <alignment horizontal="center" vertical="center" wrapText="1"/>
    </xf>
    <xf numFmtId="2" fontId="14" fillId="4" borderId="7" xfId="0" applyNumberFormat="1" applyFont="1" applyFill="1" applyBorder="1" applyAlignment="1">
      <alignment horizontal="center" vertical="center" wrapText="1"/>
    </xf>
    <xf numFmtId="2" fontId="14" fillId="4" borderId="6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center"/>
    </xf>
    <xf numFmtId="2" fontId="17" fillId="0" borderId="25" xfId="2" applyNumberFormat="1" applyFont="1" applyBorder="1" applyAlignment="1">
      <alignment horizontal="center" wrapText="1"/>
    </xf>
    <xf numFmtId="2" fontId="17" fillId="0" borderId="18" xfId="2" applyNumberFormat="1" applyFont="1" applyBorder="1" applyAlignment="1">
      <alignment horizontal="center" wrapText="1"/>
    </xf>
    <xf numFmtId="2" fontId="17" fillId="0" borderId="17" xfId="2" applyNumberFormat="1" applyFont="1" applyBorder="1" applyAlignment="1">
      <alignment horizontal="center" wrapText="1"/>
    </xf>
    <xf numFmtId="2" fontId="14" fillId="4" borderId="44" xfId="0" applyNumberFormat="1" applyFont="1" applyFill="1" applyBorder="1" applyAlignment="1">
      <alignment horizontal="center" vertical="center" wrapText="1"/>
    </xf>
    <xf numFmtId="2" fontId="14" fillId="4" borderId="11" xfId="0" applyNumberFormat="1" applyFont="1" applyFill="1" applyBorder="1" applyAlignment="1">
      <alignment horizontal="center" vertical="center" wrapText="1"/>
    </xf>
    <xf numFmtId="2" fontId="14" fillId="4" borderId="10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Border="1" applyAlignment="1">
      <alignment horizontal="left" vertical="center"/>
    </xf>
    <xf numFmtId="2" fontId="0" fillId="0" borderId="41" xfId="0" applyNumberFormat="1" applyFont="1" applyBorder="1" applyAlignment="1">
      <alignment horizontal="left" vertical="center"/>
    </xf>
    <xf numFmtId="0" fontId="0" fillId="0" borderId="41" xfId="0" applyBorder="1" applyAlignment="1"/>
    <xf numFmtId="0" fontId="0" fillId="0" borderId="16" xfId="0" applyBorder="1" applyAlignment="1"/>
    <xf numFmtId="4" fontId="9" fillId="4" borderId="2" xfId="2" applyNumberFormat="1" applyFont="1" applyFill="1" applyBorder="1" applyAlignment="1">
      <alignment horizontal="left" vertical="center" wrapText="1"/>
    </xf>
    <xf numFmtId="2" fontId="17" fillId="0" borderId="43" xfId="2" applyNumberFormat="1" applyFont="1" applyBorder="1" applyAlignment="1">
      <alignment horizontal="center" wrapText="1"/>
    </xf>
    <xf numFmtId="2" fontId="17" fillId="0" borderId="20" xfId="2" applyNumberFormat="1" applyFont="1" applyBorder="1" applyAlignment="1">
      <alignment horizontal="center" wrapText="1"/>
    </xf>
    <xf numFmtId="2" fontId="17" fillId="0" borderId="19" xfId="2" applyNumberFormat="1" applyFont="1" applyBorder="1" applyAlignment="1">
      <alignment horizontal="center" wrapText="1"/>
    </xf>
    <xf numFmtId="4" fontId="9" fillId="4" borderId="40" xfId="2" applyNumberFormat="1" applyFont="1" applyFill="1" applyBorder="1" applyAlignment="1">
      <alignment horizontal="left" vertical="center" wrapText="1"/>
    </xf>
    <xf numFmtId="4" fontId="9" fillId="4" borderId="41" xfId="2" applyNumberFormat="1" applyFont="1" applyFill="1" applyBorder="1" applyAlignment="1">
      <alignment horizontal="left" vertical="center" wrapText="1"/>
    </xf>
    <xf numFmtId="4" fontId="9" fillId="4" borderId="16" xfId="2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2" fontId="14" fillId="0" borderId="59" xfId="0" applyNumberFormat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wrapText="1"/>
    </xf>
    <xf numFmtId="2" fontId="17" fillId="0" borderId="50" xfId="2" applyNumberFormat="1" applyFont="1" applyBorder="1" applyAlignment="1">
      <alignment horizontal="center" vertical="center" wrapText="1"/>
    </xf>
    <xf numFmtId="2" fontId="17" fillId="0" borderId="51" xfId="2" applyNumberFormat="1" applyFont="1" applyBorder="1" applyAlignment="1">
      <alignment horizontal="center" vertical="center" wrapText="1"/>
    </xf>
    <xf numFmtId="2" fontId="17" fillId="0" borderId="52" xfId="2" applyNumberFormat="1" applyFont="1" applyBorder="1" applyAlignment="1">
      <alignment horizontal="center" vertical="center" wrapText="1"/>
    </xf>
    <xf numFmtId="165" fontId="9" fillId="0" borderId="18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2" fontId="14" fillId="7" borderId="14" xfId="0" applyNumberFormat="1" applyFont="1" applyFill="1" applyBorder="1" applyAlignment="1">
      <alignment horizontal="left" vertical="center" wrapText="1"/>
    </xf>
    <xf numFmtId="2" fontId="14" fillId="7" borderId="47" xfId="0" applyNumberFormat="1" applyFont="1" applyFill="1" applyBorder="1" applyAlignment="1">
      <alignment horizontal="left" vertical="center" wrapText="1"/>
    </xf>
    <xf numFmtId="2" fontId="14" fillId="7" borderId="12" xfId="0" applyNumberFormat="1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wrapText="1"/>
    </xf>
    <xf numFmtId="2" fontId="14" fillId="0" borderId="56" xfId="0" applyNumberFormat="1" applyFont="1" applyFill="1" applyBorder="1" applyAlignment="1">
      <alignment horizontal="left" vertical="center" wrapText="1"/>
    </xf>
    <xf numFmtId="2" fontId="14" fillId="0" borderId="57" xfId="0" applyNumberFormat="1" applyFont="1" applyFill="1" applyBorder="1" applyAlignment="1">
      <alignment horizontal="left" vertical="center" wrapText="1"/>
    </xf>
    <xf numFmtId="2" fontId="14" fillId="0" borderId="58" xfId="0" applyNumberFormat="1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4" fontId="9" fillId="6" borderId="45" xfId="2" applyNumberFormat="1" applyFont="1" applyFill="1" applyBorder="1" applyAlignment="1">
      <alignment horizontal="center" vertical="center" wrapText="1"/>
    </xf>
    <xf numFmtId="4" fontId="9" fillId="6" borderId="26" xfId="2" applyNumberFormat="1" applyFont="1" applyFill="1" applyBorder="1" applyAlignment="1">
      <alignment horizontal="center" vertical="center" wrapText="1"/>
    </xf>
    <xf numFmtId="0" fontId="9" fillId="6" borderId="40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vertical="center" wrapText="1"/>
    </xf>
    <xf numFmtId="2" fontId="13" fillId="2" borderId="53" xfId="0" applyNumberFormat="1" applyFont="1" applyFill="1" applyBorder="1" applyAlignment="1">
      <alignment horizontal="center" vertical="center" wrapText="1"/>
    </xf>
    <xf numFmtId="2" fontId="13" fillId="2" borderId="54" xfId="0" applyNumberFormat="1" applyFont="1" applyFill="1" applyBorder="1" applyAlignment="1">
      <alignment horizontal="center" vertical="center" wrapText="1"/>
    </xf>
    <xf numFmtId="2" fontId="13" fillId="2" borderId="49" xfId="0" applyNumberFormat="1" applyFont="1" applyFill="1" applyBorder="1" applyAlignment="1">
      <alignment horizontal="center" vertical="center" wrapText="1"/>
    </xf>
    <xf numFmtId="2" fontId="14" fillId="7" borderId="53" xfId="0" applyNumberFormat="1" applyFont="1" applyFill="1" applyBorder="1" applyAlignment="1">
      <alignment horizontal="left" vertical="center" wrapText="1"/>
    </xf>
    <xf numFmtId="2" fontId="14" fillId="7" borderId="54" xfId="0" applyNumberFormat="1" applyFont="1" applyFill="1" applyBorder="1" applyAlignment="1">
      <alignment horizontal="left" vertical="center" wrapText="1"/>
    </xf>
    <xf numFmtId="2" fontId="14" fillId="7" borderId="55" xfId="0" applyNumberFormat="1" applyFont="1" applyFill="1" applyBorder="1" applyAlignment="1">
      <alignment horizontal="left" vertical="center" wrapText="1"/>
    </xf>
    <xf numFmtId="4" fontId="9" fillId="6" borderId="2" xfId="2" applyNumberFormat="1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vertical="center" wrapText="1"/>
    </xf>
    <xf numFmtId="0" fontId="20" fillId="0" borderId="14" xfId="4" applyFont="1" applyFill="1" applyBorder="1" applyAlignment="1">
      <alignment horizontal="center" wrapText="1"/>
    </xf>
    <xf numFmtId="0" fontId="20" fillId="0" borderId="12" xfId="4" applyFont="1" applyFill="1" applyBorder="1" applyAlignment="1">
      <alignment horizontal="center" wrapText="1"/>
    </xf>
    <xf numFmtId="0" fontId="20" fillId="5" borderId="14" xfId="4" applyFont="1" applyFill="1" applyBorder="1" applyAlignment="1">
      <alignment horizontal="center"/>
    </xf>
    <xf numFmtId="0" fontId="20" fillId="5" borderId="12" xfId="4" applyFont="1" applyFill="1" applyBorder="1" applyAlignment="1">
      <alignment horizontal="center"/>
    </xf>
    <xf numFmtId="0" fontId="20" fillId="0" borderId="14" xfId="4" applyFont="1" applyFill="1" applyBorder="1" applyAlignment="1">
      <alignment horizontal="center"/>
    </xf>
    <xf numFmtId="0" fontId="20" fillId="0" borderId="12" xfId="4" applyFont="1" applyFill="1" applyBorder="1" applyAlignment="1">
      <alignment horizontal="center"/>
    </xf>
    <xf numFmtId="0" fontId="20" fillId="4" borderId="14" xfId="4" applyFont="1" applyFill="1" applyBorder="1" applyAlignment="1">
      <alignment horizontal="center"/>
    </xf>
    <xf numFmtId="0" fontId="20" fillId="4" borderId="12" xfId="4" applyFont="1" applyFill="1" applyBorder="1" applyAlignment="1">
      <alignment horizontal="center"/>
    </xf>
  </cellXfs>
  <cellStyles count="22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4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" xfId="1" builtinId="5"/>
    <cellStyle name="Percentá 2" xfId="21"/>
  </cellStyles>
  <dxfs count="0"/>
  <tableStyles count="0" defaultTableStyle="TableStyleMedium2" defaultPivotStyle="PivotStyleLight16"/>
  <colors>
    <mruColors>
      <color rgb="FF1E49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10</xdr:col>
      <xdr:colOff>466726</xdr:colOff>
      <xdr:row>10</xdr:row>
      <xdr:rowOff>126400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25450"/>
          <a:ext cx="9715500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47626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6" y="454025"/>
          <a:ext cx="9715500" cy="1358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476251</xdr:colOff>
      <xdr:row>2</xdr:row>
      <xdr:rowOff>63500</xdr:rowOff>
    </xdr:from>
    <xdr:to>
      <xdr:col>11</xdr:col>
      <xdr:colOff>1726407</xdr:colOff>
      <xdr:row>10</xdr:row>
      <xdr:rowOff>126400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387350"/>
          <a:ext cx="9715500" cy="1358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kovicsova/AppData/Local/Microsoft/Windows/Temporary%20Internet%20Files/Content.Outlook/NRPSORWY/Vyzva%20resoc/Dorucene%20od%20SF%20EU%20-%20pred%20CKO/Pr&#237;loha%20&#269;.%201-4-%20Rozpocet%20projektu%20s%20n&#225;vo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kyny k vyplneniu"/>
      <sheetName val="Pomocný zoznam"/>
    </sheetNames>
    <sheetDataSet>
      <sheetData sheetId="0">
        <row r="76">
          <cell r="E76" t="str">
            <v>Asist. Soc. Prace</v>
          </cell>
          <cell r="F76">
            <v>866</v>
          </cell>
        </row>
        <row r="77">
          <cell r="E77" t="str">
            <v>Soc. Pracovnik</v>
          </cell>
          <cell r="F77">
            <v>1002</v>
          </cell>
        </row>
        <row r="78">
          <cell r="E78" t="str">
            <v>Psycholog</v>
          </cell>
          <cell r="F78">
            <v>1100</v>
          </cell>
        </row>
        <row r="79">
          <cell r="E79" t="str">
            <v>Spec. Pedagog</v>
          </cell>
          <cell r="F79">
            <v>1065</v>
          </cell>
        </row>
        <row r="80">
          <cell r="E80" t="str">
            <v>Liec. Pedagog</v>
          </cell>
          <cell r="F80">
            <v>865</v>
          </cell>
        </row>
      </sheetData>
      <sheetData sheetId="1" refreshError="1"/>
      <sheetData sheetId="2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2"/>
  <sheetViews>
    <sheetView showWhiteSpace="0" view="pageLayout" zoomScaleNormal="80" workbookViewId="0">
      <selection activeCell="I33" sqref="I33:L33"/>
    </sheetView>
  </sheetViews>
  <sheetFormatPr defaultRowHeight="12.75" x14ac:dyDescent="0.2"/>
  <cols>
    <col min="1" max="1" width="3.42578125" style="1" customWidth="1"/>
    <col min="2" max="2" width="7.5703125" style="1" customWidth="1"/>
    <col min="3" max="3" width="9.42578125" style="1" customWidth="1"/>
    <col min="4" max="4" width="17.5703125" style="1" customWidth="1"/>
    <col min="5" max="5" width="29.5703125" style="1" customWidth="1"/>
    <col min="6" max="6" width="19" style="1" bestFit="1" customWidth="1"/>
    <col min="7" max="7" width="18.28515625" style="1" customWidth="1"/>
    <col min="8" max="8" width="17.7109375" style="1" bestFit="1" customWidth="1"/>
    <col min="9" max="9" width="18.85546875" style="1" bestFit="1" customWidth="1"/>
    <col min="10" max="10" width="17.7109375" style="1" customWidth="1"/>
    <col min="11" max="11" width="17.28515625" style="1" customWidth="1"/>
    <col min="12" max="12" width="59.1406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ht="18" customHeight="1" x14ac:dyDescent="0.2">
      <c r="B2" s="122" t="s">
        <v>47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x14ac:dyDescent="0.2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x14ac:dyDescent="0.2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x14ac:dyDescent="0.2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x14ac:dyDescent="0.2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x14ac:dyDescent="0.2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2:12" x14ac:dyDescent="0.2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2" x14ac:dyDescent="0.2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2:12" ht="16.5" customHeight="1" thickBot="1" x14ac:dyDescent="0.25">
      <c r="B12" s="18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2" ht="23.25" customHeight="1" x14ac:dyDescent="0.3">
      <c r="B13" s="145" t="s">
        <v>19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7"/>
    </row>
    <row r="14" spans="2:12" ht="28.35" customHeight="1" thickBot="1" x14ac:dyDescent="0.25">
      <c r="B14" s="68" t="s">
        <v>46</v>
      </c>
      <c r="C14" s="69" t="s">
        <v>61</v>
      </c>
      <c r="D14" s="69" t="s">
        <v>24</v>
      </c>
      <c r="E14" s="70" t="s">
        <v>18</v>
      </c>
      <c r="F14" s="70" t="s">
        <v>17</v>
      </c>
      <c r="G14" s="71" t="s">
        <v>16</v>
      </c>
      <c r="H14" s="71" t="s">
        <v>15</v>
      </c>
      <c r="I14" s="70" t="s">
        <v>45</v>
      </c>
      <c r="J14" s="71" t="s">
        <v>93</v>
      </c>
      <c r="K14" s="71" t="s">
        <v>94</v>
      </c>
      <c r="L14" s="72" t="s">
        <v>62</v>
      </c>
    </row>
    <row r="15" spans="2:12" ht="15.75" customHeight="1" x14ac:dyDescent="0.2">
      <c r="B15" s="148" t="s">
        <v>90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50"/>
    </row>
    <row r="16" spans="2:12" ht="13.5" customHeight="1" x14ac:dyDescent="0.2">
      <c r="B16" s="75">
        <v>1</v>
      </c>
      <c r="C16" s="144" t="s">
        <v>14</v>
      </c>
      <c r="D16" s="19"/>
      <c r="E16" s="19"/>
      <c r="F16" s="16"/>
      <c r="G16" s="17">
        <v>0</v>
      </c>
      <c r="H16" s="16">
        <v>0</v>
      </c>
      <c r="I16" s="34">
        <f>G16*H16</f>
        <v>0</v>
      </c>
      <c r="J16" s="21">
        <v>0</v>
      </c>
      <c r="K16" s="21">
        <v>0</v>
      </c>
      <c r="L16" s="20"/>
    </row>
    <row r="17" spans="2:14" ht="14.1" customHeight="1" x14ac:dyDescent="0.2">
      <c r="B17" s="75">
        <v>2</v>
      </c>
      <c r="C17" s="144"/>
      <c r="D17" s="19"/>
      <c r="E17" s="19"/>
      <c r="F17" s="16"/>
      <c r="G17" s="17">
        <v>0</v>
      </c>
      <c r="H17" s="16">
        <v>0</v>
      </c>
      <c r="I17" s="34">
        <f>G17*H17</f>
        <v>0</v>
      </c>
      <c r="J17" s="21">
        <v>0</v>
      </c>
      <c r="K17" s="21">
        <v>0</v>
      </c>
      <c r="L17" s="20"/>
    </row>
    <row r="18" spans="2:14" ht="14.1" customHeight="1" x14ac:dyDescent="0.2">
      <c r="B18" s="75">
        <v>3</v>
      </c>
      <c r="C18" s="144" t="s">
        <v>13</v>
      </c>
      <c r="D18" s="23"/>
      <c r="E18" s="23"/>
      <c r="F18" s="16"/>
      <c r="G18" s="24">
        <v>0</v>
      </c>
      <c r="H18" s="23">
        <v>0</v>
      </c>
      <c r="I18" s="34">
        <f t="shared" ref="I18:I23" si="0">G18*H18</f>
        <v>0</v>
      </c>
      <c r="J18" s="21">
        <v>0</v>
      </c>
      <c r="K18" s="21">
        <v>0</v>
      </c>
      <c r="L18" s="31"/>
    </row>
    <row r="19" spans="2:14" ht="14.1" customHeight="1" x14ac:dyDescent="0.2">
      <c r="B19" s="75">
        <v>4</v>
      </c>
      <c r="C19" s="144"/>
      <c r="D19" s="23"/>
      <c r="E19" s="23"/>
      <c r="F19" s="16"/>
      <c r="G19" s="24">
        <v>0</v>
      </c>
      <c r="H19" s="23">
        <v>0</v>
      </c>
      <c r="I19" s="34">
        <f t="shared" si="0"/>
        <v>0</v>
      </c>
      <c r="J19" s="21">
        <v>0</v>
      </c>
      <c r="K19" s="21">
        <v>0</v>
      </c>
      <c r="L19" s="31"/>
    </row>
    <row r="20" spans="2:14" ht="14.1" customHeight="1" x14ac:dyDescent="0.2">
      <c r="B20" s="75">
        <v>5</v>
      </c>
      <c r="C20" s="144" t="s">
        <v>12</v>
      </c>
      <c r="D20" s="19"/>
      <c r="E20" s="19"/>
      <c r="F20" s="16"/>
      <c r="G20" s="17">
        <v>0</v>
      </c>
      <c r="H20" s="16">
        <v>0</v>
      </c>
      <c r="I20" s="34">
        <f t="shared" si="0"/>
        <v>0</v>
      </c>
      <c r="J20" s="21">
        <v>0</v>
      </c>
      <c r="K20" s="21">
        <v>0</v>
      </c>
      <c r="L20" s="20"/>
    </row>
    <row r="21" spans="2:14" ht="14.1" customHeight="1" x14ac:dyDescent="0.2">
      <c r="B21" s="75">
        <v>6</v>
      </c>
      <c r="C21" s="144"/>
      <c r="D21" s="19"/>
      <c r="E21" s="19"/>
      <c r="F21" s="16"/>
      <c r="G21" s="17">
        <v>0</v>
      </c>
      <c r="H21" s="16">
        <v>0</v>
      </c>
      <c r="I21" s="34">
        <f t="shared" si="0"/>
        <v>0</v>
      </c>
      <c r="J21" s="21">
        <v>0</v>
      </c>
      <c r="K21" s="21">
        <v>0</v>
      </c>
      <c r="L21" s="20"/>
    </row>
    <row r="22" spans="2:14" ht="14.1" customHeight="1" x14ac:dyDescent="0.2">
      <c r="B22" s="75">
        <v>7</v>
      </c>
      <c r="C22" s="144" t="s">
        <v>11</v>
      </c>
      <c r="D22" s="19"/>
      <c r="E22" s="16"/>
      <c r="F22" s="16"/>
      <c r="G22" s="17">
        <v>0</v>
      </c>
      <c r="H22" s="16">
        <v>0</v>
      </c>
      <c r="I22" s="34">
        <f t="shared" si="0"/>
        <v>0</v>
      </c>
      <c r="J22" s="21">
        <v>0</v>
      </c>
      <c r="K22" s="21">
        <v>0</v>
      </c>
      <c r="L22" s="20"/>
    </row>
    <row r="23" spans="2:14" ht="14.1" customHeight="1" x14ac:dyDescent="0.2">
      <c r="B23" s="75">
        <v>8</v>
      </c>
      <c r="C23" s="144"/>
      <c r="D23" s="65"/>
      <c r="E23" s="16"/>
      <c r="F23" s="16"/>
      <c r="G23" s="17">
        <v>0</v>
      </c>
      <c r="H23" s="16">
        <v>0</v>
      </c>
      <c r="I23" s="34">
        <f t="shared" si="0"/>
        <v>0</v>
      </c>
      <c r="J23" s="21">
        <v>0</v>
      </c>
      <c r="K23" s="21">
        <v>0</v>
      </c>
      <c r="L23" s="20"/>
    </row>
    <row r="24" spans="2:14" ht="14.1" customHeight="1" x14ac:dyDescent="0.2">
      <c r="B24" s="81">
        <v>9</v>
      </c>
      <c r="C24" s="123" t="s">
        <v>86</v>
      </c>
      <c r="D24" s="124"/>
      <c r="E24" s="124"/>
      <c r="F24" s="124"/>
      <c r="G24" s="124"/>
      <c r="H24" s="125"/>
      <c r="I24" s="77">
        <f>SUM(I16:I23)</f>
        <v>0</v>
      </c>
      <c r="J24" s="77">
        <f>SUM(J16:J23)</f>
        <v>0</v>
      </c>
      <c r="K24" s="77">
        <f>SUM(K16:K23)</f>
        <v>0</v>
      </c>
      <c r="L24" s="78" t="s">
        <v>5</v>
      </c>
    </row>
    <row r="25" spans="2:14" ht="14.1" customHeight="1" x14ac:dyDescent="0.2">
      <c r="B25" s="141" t="s">
        <v>80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2:14" ht="14.1" customHeight="1" x14ac:dyDescent="0.2">
      <c r="B26" s="75">
        <v>10</v>
      </c>
      <c r="C26" s="82" t="s">
        <v>92</v>
      </c>
      <c r="D26" s="66"/>
      <c r="E26" s="19"/>
      <c r="F26" s="16"/>
      <c r="G26" s="17">
        <v>0</v>
      </c>
      <c r="H26" s="64">
        <v>0</v>
      </c>
      <c r="I26" s="83">
        <f>G26*H26/100</f>
        <v>0</v>
      </c>
      <c r="J26" s="76">
        <v>0</v>
      </c>
      <c r="K26" s="76">
        <v>0</v>
      </c>
      <c r="L26" s="22"/>
    </row>
    <row r="27" spans="2:14" ht="14.1" customHeight="1" x14ac:dyDescent="0.2">
      <c r="B27" s="75">
        <v>11</v>
      </c>
      <c r="C27" s="82" t="s">
        <v>92</v>
      </c>
      <c r="D27" s="67"/>
      <c r="E27" s="19"/>
      <c r="F27" s="16"/>
      <c r="G27" s="17">
        <v>0</v>
      </c>
      <c r="H27" s="16">
        <v>0</v>
      </c>
      <c r="I27" s="34">
        <f>G27*H27</f>
        <v>0</v>
      </c>
      <c r="J27" s="76">
        <v>0</v>
      </c>
      <c r="K27" s="76">
        <v>0</v>
      </c>
      <c r="L27" s="22"/>
    </row>
    <row r="28" spans="2:14" ht="14.1" customHeight="1" x14ac:dyDescent="0.2">
      <c r="B28" s="75">
        <v>12</v>
      </c>
      <c r="C28" s="82" t="s">
        <v>92</v>
      </c>
      <c r="D28" s="67"/>
      <c r="E28" s="19"/>
      <c r="F28" s="16"/>
      <c r="G28" s="17">
        <v>0</v>
      </c>
      <c r="H28" s="16">
        <v>0</v>
      </c>
      <c r="I28" s="34">
        <f>G28*H28</f>
        <v>0</v>
      </c>
      <c r="J28" s="76">
        <v>0</v>
      </c>
      <c r="K28" s="76">
        <v>0</v>
      </c>
      <c r="L28" s="22"/>
    </row>
    <row r="29" spans="2:14" ht="14.1" customHeight="1" thickBot="1" x14ac:dyDescent="0.25">
      <c r="B29" s="81">
        <v>13</v>
      </c>
      <c r="C29" s="126" t="s">
        <v>91</v>
      </c>
      <c r="D29" s="127"/>
      <c r="E29" s="127"/>
      <c r="F29" s="127"/>
      <c r="G29" s="127"/>
      <c r="H29" s="128"/>
      <c r="I29" s="79">
        <f>SUM(I26:I28)</f>
        <v>0</v>
      </c>
      <c r="J29" s="79">
        <f>SUM(J26:J28)</f>
        <v>0</v>
      </c>
      <c r="K29" s="79">
        <f>SUM(K26:K28)</f>
        <v>0</v>
      </c>
      <c r="L29" s="80" t="s">
        <v>5</v>
      </c>
    </row>
    <row r="30" spans="2:14" ht="28.35" customHeight="1" thickBot="1" x14ac:dyDescent="0.25">
      <c r="B30" s="129" t="s">
        <v>6</v>
      </c>
      <c r="C30" s="130"/>
      <c r="D30" s="130"/>
      <c r="E30" s="130"/>
      <c r="F30" s="130"/>
      <c r="G30" s="130"/>
      <c r="H30" s="131"/>
      <c r="I30" s="73">
        <f>I24+I29</f>
        <v>0</v>
      </c>
      <c r="J30" s="73">
        <f t="shared" ref="J30:K30" si="1">J24+J29</f>
        <v>0</v>
      </c>
      <c r="K30" s="73">
        <f t="shared" si="1"/>
        <v>0</v>
      </c>
      <c r="L30" s="74" t="s">
        <v>5</v>
      </c>
    </row>
    <row r="31" spans="2:14" ht="15" customHeight="1" thickBot="1" x14ac:dyDescent="0.25">
      <c r="D31" s="13"/>
      <c r="E31" s="13"/>
      <c r="F31" s="15"/>
      <c r="G31" s="14"/>
      <c r="H31" s="2"/>
      <c r="I31" s="3"/>
      <c r="J31" s="3"/>
      <c r="K31" s="3"/>
      <c r="L31" s="2"/>
      <c r="M31" s="2"/>
      <c r="N31" s="3"/>
    </row>
    <row r="32" spans="2:14" ht="39" customHeight="1" thickBot="1" x14ac:dyDescent="0.25">
      <c r="D32" s="13"/>
      <c r="E32" s="13"/>
      <c r="F32" s="12" t="s">
        <v>4</v>
      </c>
      <c r="G32" s="11" t="s">
        <v>3</v>
      </c>
      <c r="H32" s="10" t="s">
        <v>2</v>
      </c>
      <c r="I32" s="3"/>
      <c r="J32" s="3"/>
      <c r="K32" s="3"/>
      <c r="L32" s="2"/>
      <c r="M32" s="2"/>
      <c r="N32" s="3"/>
    </row>
    <row r="33" spans="4:14" ht="15" customHeight="1" x14ac:dyDescent="0.2">
      <c r="D33" s="116" t="s">
        <v>1</v>
      </c>
      <c r="E33" s="117"/>
      <c r="F33" s="9">
        <v>0</v>
      </c>
      <c r="G33" s="8">
        <v>0</v>
      </c>
      <c r="H33" s="7" t="str">
        <f>IF(G33&gt;F33,"prekročené","ok")</f>
        <v>ok</v>
      </c>
      <c r="I33" s="118" t="s">
        <v>0</v>
      </c>
      <c r="J33" s="119"/>
      <c r="K33" s="119"/>
      <c r="L33" s="119"/>
      <c r="M33" s="2"/>
      <c r="N33" s="3"/>
    </row>
    <row r="34" spans="4:14" ht="15" customHeight="1" thickBot="1" x14ac:dyDescent="0.25">
      <c r="D34" s="120" t="s">
        <v>44</v>
      </c>
      <c r="E34" s="121"/>
      <c r="F34" s="6">
        <v>0</v>
      </c>
      <c r="G34" s="5" t="e">
        <f>I29/I24</f>
        <v>#DIV/0!</v>
      </c>
      <c r="H34" s="4" t="e">
        <f>IF(G34&gt;F34,"prekročené","ok")</f>
        <v>#DIV/0!</v>
      </c>
      <c r="I34" s="3"/>
      <c r="J34" s="3"/>
      <c r="K34" s="3"/>
      <c r="L34" s="2"/>
      <c r="M34" s="2"/>
      <c r="N34" s="3"/>
    </row>
    <row r="36" spans="4:14" hidden="1" x14ac:dyDescent="0.2">
      <c r="E36" s="1" t="s">
        <v>25</v>
      </c>
      <c r="G36" s="1" t="s">
        <v>58</v>
      </c>
    </row>
    <row r="37" spans="4:14" hidden="1" x14ac:dyDescent="0.2">
      <c r="E37" s="1" t="s">
        <v>26</v>
      </c>
      <c r="G37" s="1" t="s">
        <v>59</v>
      </c>
    </row>
    <row r="38" spans="4:14" hidden="1" x14ac:dyDescent="0.2">
      <c r="E38" s="1" t="s">
        <v>27</v>
      </c>
      <c r="G38" s="1" t="s">
        <v>60</v>
      </c>
    </row>
    <row r="39" spans="4:14" hidden="1" x14ac:dyDescent="0.2">
      <c r="E39" s="1" t="s">
        <v>28</v>
      </c>
      <c r="G39" s="1" t="s">
        <v>67</v>
      </c>
    </row>
    <row r="40" spans="4:14" hidden="1" x14ac:dyDescent="0.2">
      <c r="E40" s="1" t="s">
        <v>29</v>
      </c>
      <c r="G40" s="1" t="s">
        <v>81</v>
      </c>
    </row>
    <row r="41" spans="4:14" hidden="1" x14ac:dyDescent="0.2">
      <c r="E41" s="1" t="s">
        <v>30</v>
      </c>
      <c r="G41" s="1" t="s">
        <v>82</v>
      </c>
    </row>
    <row r="42" spans="4:14" hidden="1" x14ac:dyDescent="0.2">
      <c r="E42" s="1" t="s">
        <v>31</v>
      </c>
      <c r="G42" s="1" t="s">
        <v>83</v>
      </c>
    </row>
    <row r="43" spans="4:14" hidden="1" x14ac:dyDescent="0.2">
      <c r="E43" s="1" t="s">
        <v>32</v>
      </c>
      <c r="G43" s="1" t="s">
        <v>84</v>
      </c>
    </row>
    <row r="44" spans="4:14" hidden="1" x14ac:dyDescent="0.2">
      <c r="E44" s="1" t="s">
        <v>8</v>
      </c>
      <c r="G44" s="1" t="s">
        <v>85</v>
      </c>
    </row>
    <row r="45" spans="4:14" hidden="1" x14ac:dyDescent="0.2">
      <c r="E45" s="1" t="s">
        <v>33</v>
      </c>
    </row>
    <row r="46" spans="4:14" hidden="1" x14ac:dyDescent="0.2">
      <c r="E46" s="1" t="s">
        <v>34</v>
      </c>
    </row>
    <row r="47" spans="4:14" hidden="1" x14ac:dyDescent="0.2">
      <c r="E47" s="1" t="s">
        <v>35</v>
      </c>
    </row>
    <row r="48" spans="4:14" hidden="1" x14ac:dyDescent="0.2">
      <c r="E48" s="1" t="s">
        <v>36</v>
      </c>
    </row>
    <row r="49" spans="5:5" hidden="1" x14ac:dyDescent="0.2">
      <c r="E49" s="1" t="s">
        <v>21</v>
      </c>
    </row>
    <row r="50" spans="5:5" hidden="1" x14ac:dyDescent="0.2">
      <c r="E50" s="1" t="s">
        <v>7</v>
      </c>
    </row>
    <row r="51" spans="5:5" hidden="1" x14ac:dyDescent="0.2">
      <c r="E51" s="1" t="s">
        <v>9</v>
      </c>
    </row>
    <row r="52" spans="5:5" hidden="1" x14ac:dyDescent="0.2">
      <c r="E52" s="1" t="s">
        <v>22</v>
      </c>
    </row>
    <row r="53" spans="5:5" hidden="1" x14ac:dyDescent="0.2">
      <c r="E53" s="1" t="s">
        <v>37</v>
      </c>
    </row>
    <row r="54" spans="5:5" hidden="1" x14ac:dyDescent="0.2">
      <c r="E54" s="1" t="s">
        <v>38</v>
      </c>
    </row>
    <row r="55" spans="5:5" hidden="1" x14ac:dyDescent="0.2">
      <c r="E55" s="1" t="s">
        <v>23</v>
      </c>
    </row>
    <row r="56" spans="5:5" hidden="1" x14ac:dyDescent="0.2">
      <c r="E56" s="1" t="s">
        <v>40</v>
      </c>
    </row>
    <row r="57" spans="5:5" hidden="1" x14ac:dyDescent="0.2">
      <c r="E57" s="1" t="s">
        <v>41</v>
      </c>
    </row>
    <row r="58" spans="5:5" hidden="1" x14ac:dyDescent="0.2">
      <c r="E58" s="1" t="s">
        <v>42</v>
      </c>
    </row>
    <row r="59" spans="5:5" hidden="1" x14ac:dyDescent="0.2">
      <c r="E59" s="1" t="s">
        <v>43</v>
      </c>
    </row>
    <row r="60" spans="5:5" hidden="1" x14ac:dyDescent="0.2">
      <c r="E60" s="1" t="s">
        <v>20</v>
      </c>
    </row>
    <row r="61" spans="5:5" hidden="1" x14ac:dyDescent="0.2">
      <c r="E61" s="1" t="s">
        <v>39</v>
      </c>
    </row>
    <row r="62" spans="5:5" hidden="1" x14ac:dyDescent="0.2">
      <c r="E62" s="1" t="s">
        <v>10</v>
      </c>
    </row>
  </sheetData>
  <mergeCells count="16">
    <mergeCell ref="D33:E33"/>
    <mergeCell ref="I33:L33"/>
    <mergeCell ref="D34:E34"/>
    <mergeCell ref="B2:L2"/>
    <mergeCell ref="C24:H24"/>
    <mergeCell ref="C29:H29"/>
    <mergeCell ref="B30:H30"/>
    <mergeCell ref="B3:L11"/>
    <mergeCell ref="C12:L12"/>
    <mergeCell ref="B25:L25"/>
    <mergeCell ref="C16:C17"/>
    <mergeCell ref="C18:C19"/>
    <mergeCell ref="B13:L13"/>
    <mergeCell ref="C20:C21"/>
    <mergeCell ref="C22:C23"/>
    <mergeCell ref="B15:L15"/>
  </mergeCells>
  <dataValidations count="2">
    <dataValidation type="list" allowBlank="1" showInputMessage="1" showErrorMessage="1" sqref="E16:E23 E26:E28">
      <formula1>$E$36:$E$62</formula1>
    </dataValidation>
    <dataValidation type="list" allowBlank="1" showInputMessage="1" showErrorMessage="1" sqref="F16:F23 F26:F28">
      <formula1>$G$36:$G$44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9"/>
  <sheetViews>
    <sheetView view="pageLayout" zoomScaleNormal="80" workbookViewId="0">
      <selection activeCell="E33" sqref="E33"/>
    </sheetView>
  </sheetViews>
  <sheetFormatPr defaultRowHeight="12.75" x14ac:dyDescent="0.2"/>
  <cols>
    <col min="1" max="1" width="3.42578125" style="1" customWidth="1"/>
    <col min="2" max="2" width="4.42578125" style="1" bestFit="1" customWidth="1"/>
    <col min="3" max="3" width="9.42578125" style="1" bestFit="1" customWidth="1"/>
    <col min="4" max="4" width="14.42578125" style="1" bestFit="1" customWidth="1"/>
    <col min="5" max="5" width="34.7109375" style="1" bestFit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3.42578125" style="1" bestFit="1" customWidth="1"/>
    <col min="10" max="10" width="17.140625" style="1" customWidth="1"/>
    <col min="11" max="11" width="15" style="1" bestFit="1" customWidth="1"/>
    <col min="12" max="12" width="58.5703125" style="1" customWidth="1"/>
    <col min="13" max="13" width="5.42578125" style="1" customWidth="1"/>
    <col min="14" max="14" width="2.85546875" style="1" customWidth="1"/>
    <col min="15" max="15" width="9.140625" style="1"/>
    <col min="16" max="16" width="13.7109375" style="1" bestFit="1" customWidth="1"/>
    <col min="17" max="16384" width="9.140625" style="1"/>
  </cols>
  <sheetData>
    <row r="2" spans="2:12" x14ac:dyDescent="0.2">
      <c r="B2" s="122" t="s">
        <v>47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x14ac:dyDescent="0.2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x14ac:dyDescent="0.2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x14ac:dyDescent="0.2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x14ac:dyDescent="0.2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x14ac:dyDescent="0.2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2:12" x14ac:dyDescent="0.2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2" x14ac:dyDescent="0.2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2:12" ht="13.5" thickBot="1" x14ac:dyDescent="0.25">
      <c r="B12" s="18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2" ht="23.25" thickBot="1" x14ac:dyDescent="0.35">
      <c r="B13" s="156" t="s">
        <v>19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8"/>
    </row>
    <row r="14" spans="2:12" ht="42.6" customHeight="1" thickBot="1" x14ac:dyDescent="0.25">
      <c r="B14" s="60" t="s">
        <v>46</v>
      </c>
      <c r="C14" s="61" t="s">
        <v>61</v>
      </c>
      <c r="D14" s="61" t="s">
        <v>24</v>
      </c>
      <c r="E14" s="62" t="s">
        <v>18</v>
      </c>
      <c r="F14" s="62" t="s">
        <v>17</v>
      </c>
      <c r="G14" s="62" t="s">
        <v>16</v>
      </c>
      <c r="H14" s="62" t="s">
        <v>15</v>
      </c>
      <c r="I14" s="62" t="s">
        <v>45</v>
      </c>
      <c r="J14" s="71" t="s">
        <v>93</v>
      </c>
      <c r="K14" s="71" t="s">
        <v>94</v>
      </c>
      <c r="L14" s="63" t="s">
        <v>62</v>
      </c>
    </row>
    <row r="15" spans="2:12" ht="14.1" customHeight="1" x14ac:dyDescent="0.2">
      <c r="B15" s="30">
        <v>1</v>
      </c>
      <c r="C15" s="43" t="s">
        <v>14</v>
      </c>
      <c r="D15" s="19"/>
      <c r="E15" s="19" t="s">
        <v>9</v>
      </c>
      <c r="F15" s="16"/>
      <c r="G15" s="17">
        <v>0</v>
      </c>
      <c r="H15" s="16">
        <v>0</v>
      </c>
      <c r="I15" s="34">
        <f>G15*H15</f>
        <v>0</v>
      </c>
      <c r="J15" s="46">
        <v>0</v>
      </c>
      <c r="K15" s="46">
        <v>0</v>
      </c>
      <c r="L15" s="20"/>
    </row>
    <row r="16" spans="2:12" ht="14.1" customHeight="1" x14ac:dyDescent="0.2">
      <c r="B16" s="30">
        <v>2</v>
      </c>
      <c r="C16" s="43" t="s">
        <v>13</v>
      </c>
      <c r="D16" s="23"/>
      <c r="E16" s="19" t="s">
        <v>9</v>
      </c>
      <c r="F16" s="16"/>
      <c r="G16" s="24">
        <v>0</v>
      </c>
      <c r="H16" s="23">
        <v>0</v>
      </c>
      <c r="I16" s="34">
        <f t="shared" ref="I16:I18" si="0">G16*H16</f>
        <v>0</v>
      </c>
      <c r="J16" s="47">
        <v>0</v>
      </c>
      <c r="K16" s="47">
        <v>0</v>
      </c>
      <c r="L16" s="31"/>
    </row>
    <row r="17" spans="2:12" ht="14.1" customHeight="1" x14ac:dyDescent="0.2">
      <c r="B17" s="30">
        <v>3</v>
      </c>
      <c r="C17" s="43" t="s">
        <v>12</v>
      </c>
      <c r="D17" s="19"/>
      <c r="E17" s="19" t="s">
        <v>9</v>
      </c>
      <c r="F17" s="16"/>
      <c r="G17" s="17">
        <v>0</v>
      </c>
      <c r="H17" s="16">
        <v>0</v>
      </c>
      <c r="I17" s="34">
        <f t="shared" si="0"/>
        <v>0</v>
      </c>
      <c r="J17" s="46">
        <v>0</v>
      </c>
      <c r="K17" s="46">
        <v>0</v>
      </c>
      <c r="L17" s="20"/>
    </row>
    <row r="18" spans="2:12" ht="14.1" customHeight="1" x14ac:dyDescent="0.2">
      <c r="B18" s="30">
        <v>4</v>
      </c>
      <c r="C18" s="43" t="s">
        <v>57</v>
      </c>
      <c r="D18" s="19"/>
      <c r="E18" s="19" t="s">
        <v>9</v>
      </c>
      <c r="F18" s="16"/>
      <c r="G18" s="17">
        <v>0</v>
      </c>
      <c r="H18" s="16">
        <v>0</v>
      </c>
      <c r="I18" s="34">
        <f t="shared" si="0"/>
        <v>0</v>
      </c>
      <c r="J18" s="46">
        <v>0</v>
      </c>
      <c r="K18" s="46">
        <v>0</v>
      </c>
      <c r="L18" s="20"/>
    </row>
    <row r="19" spans="2:12" ht="14.1" customHeight="1" x14ac:dyDescent="0.2">
      <c r="B19" s="58">
        <v>5</v>
      </c>
      <c r="C19" s="159" t="s">
        <v>98</v>
      </c>
      <c r="D19" s="160"/>
      <c r="E19" s="160"/>
      <c r="F19" s="160"/>
      <c r="G19" s="160"/>
      <c r="H19" s="161"/>
      <c r="I19" s="32">
        <f>SUM(I15:I18)</f>
        <v>0</v>
      </c>
      <c r="J19" s="45">
        <f>SUM(J15:J18)</f>
        <v>0</v>
      </c>
      <c r="K19" s="45">
        <f>SUM(K15:K18)</f>
        <v>0</v>
      </c>
      <c r="L19" s="33" t="s">
        <v>5</v>
      </c>
    </row>
    <row r="20" spans="2:12" ht="28.35" customHeight="1" thickBot="1" x14ac:dyDescent="0.25">
      <c r="B20" s="59">
        <v>6</v>
      </c>
      <c r="C20" s="155" t="s">
        <v>56</v>
      </c>
      <c r="D20" s="155"/>
      <c r="E20" s="55" t="s">
        <v>41</v>
      </c>
      <c r="F20" s="49" t="s">
        <v>67</v>
      </c>
      <c r="G20" s="41">
        <f>I19</f>
        <v>0</v>
      </c>
      <c r="H20" s="54">
        <v>0</v>
      </c>
      <c r="I20" s="42">
        <f>G20*H20</f>
        <v>0</v>
      </c>
      <c r="J20" s="50">
        <v>0</v>
      </c>
      <c r="K20" s="50">
        <v>0</v>
      </c>
      <c r="L20" s="44" t="s">
        <v>63</v>
      </c>
    </row>
    <row r="21" spans="2:12" ht="28.35" customHeight="1" thickBot="1" x14ac:dyDescent="0.25">
      <c r="B21" s="129" t="s">
        <v>6</v>
      </c>
      <c r="C21" s="130"/>
      <c r="D21" s="130"/>
      <c r="E21" s="130"/>
      <c r="F21" s="130"/>
      <c r="G21" s="130"/>
      <c r="H21" s="131"/>
      <c r="I21" s="39">
        <f>I19+I20</f>
        <v>0</v>
      </c>
      <c r="J21" s="39">
        <f t="shared" ref="J21:K21" si="1">J19+J20</f>
        <v>0</v>
      </c>
      <c r="K21" s="39">
        <f t="shared" si="1"/>
        <v>0</v>
      </c>
      <c r="L21" s="40" t="s">
        <v>5</v>
      </c>
    </row>
    <row r="23" spans="2:12" ht="12.75" hidden="1" customHeight="1" x14ac:dyDescent="0.2">
      <c r="E23" s="1" t="s">
        <v>9</v>
      </c>
      <c r="G23" s="1" t="s">
        <v>58</v>
      </c>
    </row>
    <row r="24" spans="2:12" ht="12.75" hidden="1" customHeight="1" x14ac:dyDescent="0.2">
      <c r="E24" s="1" t="s">
        <v>41</v>
      </c>
      <c r="G24" s="1" t="s">
        <v>59</v>
      </c>
    </row>
    <row r="25" spans="2:12" ht="12.75" hidden="1" customHeight="1" x14ac:dyDescent="0.2">
      <c r="E25" s="1" t="s">
        <v>42</v>
      </c>
      <c r="G25" s="1" t="s">
        <v>60</v>
      </c>
    </row>
    <row r="26" spans="2:12" ht="12.75" hidden="1" customHeight="1" x14ac:dyDescent="0.2">
      <c r="E26" s="1" t="s">
        <v>43</v>
      </c>
      <c r="G26" s="1" t="s">
        <v>67</v>
      </c>
    </row>
    <row r="27" spans="2:12" ht="12.75" hidden="1" customHeight="1" x14ac:dyDescent="0.2">
      <c r="E27" s="1" t="s">
        <v>20</v>
      </c>
    </row>
    <row r="28" spans="2:12" ht="12.75" hidden="1" customHeight="1" x14ac:dyDescent="0.2">
      <c r="E28" s="1" t="s">
        <v>39</v>
      </c>
    </row>
    <row r="29" spans="2:12" x14ac:dyDescent="0.2">
      <c r="B29" s="151" t="s">
        <v>99</v>
      </c>
      <c r="C29" s="152"/>
      <c r="D29" s="152"/>
      <c r="E29" s="152"/>
      <c r="F29" s="153"/>
      <c r="G29" s="153"/>
      <c r="H29" s="153"/>
      <c r="I29" s="153"/>
      <c r="J29" s="153"/>
      <c r="K29" s="153"/>
      <c r="L29" s="154"/>
    </row>
  </sheetData>
  <mergeCells count="8">
    <mergeCell ref="B29:L29"/>
    <mergeCell ref="B21:H21"/>
    <mergeCell ref="B2:L2"/>
    <mergeCell ref="C20:D20"/>
    <mergeCell ref="B3:L11"/>
    <mergeCell ref="C12:L12"/>
    <mergeCell ref="B13:L13"/>
    <mergeCell ref="C19:H19"/>
  </mergeCells>
  <dataValidations count="3">
    <dataValidation type="list" allowBlank="1" showInputMessage="1" showErrorMessage="1" sqref="F15:F18 F20">
      <formula1>$G$23:$G$26</formula1>
    </dataValidation>
    <dataValidation type="decimal" operator="lessThanOrEqual" allowBlank="1" showInputMessage="1" showErrorMessage="1" sqref="H20">
      <formula1>0.4</formula1>
    </dataValidation>
    <dataValidation type="list" allowBlank="1" showInputMessage="1" showErrorMessage="1" sqref="E15:E18 E20">
      <formula1>$E$23:$E$28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48" orientation="landscape" r:id="rId1"/>
  <ignoredErrors>
    <ignoredError sqref="I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77"/>
  <sheetViews>
    <sheetView tabSelected="1" zoomScaleNormal="100" workbookViewId="0">
      <selection activeCell="L80" sqref="L80"/>
    </sheetView>
  </sheetViews>
  <sheetFormatPr defaultRowHeight="12.75" x14ac:dyDescent="0.2"/>
  <cols>
    <col min="1" max="1" width="3.42578125" style="1" customWidth="1"/>
    <col min="2" max="2" width="6" style="1" customWidth="1"/>
    <col min="3" max="3" width="25.5703125" style="1" customWidth="1"/>
    <col min="4" max="4" width="24.7109375" style="1" customWidth="1"/>
    <col min="5" max="5" width="29" style="1" customWidth="1"/>
    <col min="6" max="6" width="16.7109375" style="1" bestFit="1" customWidth="1"/>
    <col min="7" max="7" width="17.5703125" style="1" bestFit="1" customWidth="1"/>
    <col min="8" max="8" width="15.85546875" style="1" bestFit="1" customWidth="1"/>
    <col min="9" max="9" width="15.85546875" style="1" customWidth="1"/>
    <col min="10" max="10" width="17.140625" style="1" hidden="1" customWidth="1"/>
    <col min="11" max="11" width="15" style="1" hidden="1" customWidth="1"/>
    <col min="12" max="12" width="59.42578125" style="1" customWidth="1"/>
    <col min="13" max="13" width="5.42578125" style="1" customWidth="1"/>
    <col min="14" max="14" width="6.28515625" style="1" customWidth="1"/>
    <col min="15" max="15" width="6.7109375" style="1" customWidth="1"/>
    <col min="16" max="16" width="7" style="1" customWidth="1"/>
    <col min="17" max="17" width="6.5703125" style="1" customWidth="1"/>
    <col min="18" max="16384" width="9.140625" style="1"/>
  </cols>
  <sheetData>
    <row r="1" spans="2:12" ht="16.5" x14ac:dyDescent="0.3">
      <c r="L1" s="90" t="s">
        <v>107</v>
      </c>
    </row>
    <row r="2" spans="2:12" x14ac:dyDescent="0.2">
      <c r="B2" s="122" t="s">
        <v>47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2:12" x14ac:dyDescent="0.2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4"/>
    </row>
    <row r="4" spans="2:12" x14ac:dyDescent="0.2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x14ac:dyDescent="0.2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</row>
    <row r="6" spans="2:12" x14ac:dyDescent="0.2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7"/>
    </row>
    <row r="7" spans="2:12" x14ac:dyDescent="0.2">
      <c r="B7" s="135"/>
      <c r="C7" s="136"/>
      <c r="D7" s="136"/>
      <c r="E7" s="136"/>
      <c r="F7" s="136"/>
      <c r="G7" s="136"/>
      <c r="H7" s="136"/>
      <c r="I7" s="136"/>
      <c r="J7" s="136"/>
      <c r="K7" s="136"/>
      <c r="L7" s="137"/>
    </row>
    <row r="8" spans="2:12" x14ac:dyDescent="0.2"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2:12" x14ac:dyDescent="0.2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2:12" x14ac:dyDescent="0.2">
      <c r="B10" s="135"/>
      <c r="C10" s="136"/>
      <c r="D10" s="136"/>
      <c r="E10" s="136"/>
      <c r="F10" s="136"/>
      <c r="G10" s="136"/>
      <c r="H10" s="136"/>
      <c r="I10" s="136"/>
      <c r="J10" s="136"/>
      <c r="K10" s="136"/>
      <c r="L10" s="137"/>
    </row>
    <row r="11" spans="2:12" x14ac:dyDescent="0.2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2:12" ht="13.5" thickBot="1" x14ac:dyDescent="0.25">
      <c r="B12" s="18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2:12" ht="45" customHeight="1" x14ac:dyDescent="0.2">
      <c r="B13" s="166" t="s">
        <v>137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8"/>
    </row>
    <row r="14" spans="2:12" ht="42" customHeight="1" thickBot="1" x14ac:dyDescent="0.25">
      <c r="B14" s="35" t="s">
        <v>46</v>
      </c>
      <c r="C14" s="36" t="s">
        <v>61</v>
      </c>
      <c r="D14" s="36" t="s">
        <v>24</v>
      </c>
      <c r="E14" s="37" t="s">
        <v>18</v>
      </c>
      <c r="F14" s="37" t="s">
        <v>17</v>
      </c>
      <c r="G14" s="37" t="s">
        <v>16</v>
      </c>
      <c r="H14" s="37" t="s">
        <v>15</v>
      </c>
      <c r="I14" s="37" t="s">
        <v>45</v>
      </c>
      <c r="J14" s="37" t="s">
        <v>93</v>
      </c>
      <c r="K14" s="37" t="s">
        <v>94</v>
      </c>
      <c r="L14" s="38" t="s">
        <v>62</v>
      </c>
    </row>
    <row r="15" spans="2:12" ht="14.25" customHeight="1" thickBot="1" x14ac:dyDescent="0.25">
      <c r="B15" s="171" t="s">
        <v>109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3"/>
    </row>
    <row r="16" spans="2:12" ht="14.25" customHeight="1" thickBot="1" x14ac:dyDescent="0.25">
      <c r="B16" s="175" t="s">
        <v>117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7"/>
    </row>
    <row r="17" spans="2:12" ht="38.25" x14ac:dyDescent="0.2">
      <c r="B17" s="92">
        <v>1</v>
      </c>
      <c r="C17" s="98" t="s">
        <v>111</v>
      </c>
      <c r="D17" s="98" t="s">
        <v>105</v>
      </c>
      <c r="E17" s="99" t="s">
        <v>9</v>
      </c>
      <c r="F17" s="98" t="s">
        <v>58</v>
      </c>
      <c r="G17" s="100"/>
      <c r="H17" s="98"/>
      <c r="I17" s="93">
        <f>G17*H17</f>
        <v>0</v>
      </c>
      <c r="J17" s="94">
        <f>I17</f>
        <v>0</v>
      </c>
      <c r="K17" s="169" t="s">
        <v>104</v>
      </c>
      <c r="L17" s="174" t="s">
        <v>134</v>
      </c>
    </row>
    <row r="18" spans="2:12" ht="51" x14ac:dyDescent="0.2">
      <c r="B18" s="30">
        <v>2</v>
      </c>
      <c r="C18" s="23" t="s">
        <v>111</v>
      </c>
      <c r="D18" s="23" t="s">
        <v>106</v>
      </c>
      <c r="E18" s="19" t="s">
        <v>9</v>
      </c>
      <c r="F18" s="23" t="s">
        <v>58</v>
      </c>
      <c r="G18" s="24"/>
      <c r="H18" s="23"/>
      <c r="I18" s="34">
        <f t="shared" ref="I18:I23" si="0">G18*H18</f>
        <v>0</v>
      </c>
      <c r="J18" s="46">
        <f t="shared" ref="J18:J23" si="1">I18</f>
        <v>0</v>
      </c>
      <c r="K18" s="170"/>
      <c r="L18" s="165"/>
    </row>
    <row r="19" spans="2:12" ht="15" customHeight="1" x14ac:dyDescent="0.2">
      <c r="B19" s="30">
        <v>3</v>
      </c>
      <c r="C19" s="23" t="s">
        <v>112</v>
      </c>
      <c r="D19" s="19" t="s">
        <v>103</v>
      </c>
      <c r="E19" s="19" t="s">
        <v>9</v>
      </c>
      <c r="F19" s="23" t="s">
        <v>58</v>
      </c>
      <c r="G19" s="24"/>
      <c r="H19" s="23"/>
      <c r="I19" s="34">
        <f t="shared" si="0"/>
        <v>0</v>
      </c>
      <c r="J19" s="46">
        <f t="shared" si="1"/>
        <v>0</v>
      </c>
      <c r="K19" s="170"/>
      <c r="L19" s="178" t="s">
        <v>140</v>
      </c>
    </row>
    <row r="20" spans="2:12" ht="15" x14ac:dyDescent="0.2">
      <c r="B20" s="30">
        <v>4</v>
      </c>
      <c r="C20" s="23" t="s">
        <v>112</v>
      </c>
      <c r="D20" s="19" t="s">
        <v>101</v>
      </c>
      <c r="E20" s="19" t="s">
        <v>9</v>
      </c>
      <c r="F20" s="23" t="s">
        <v>58</v>
      </c>
      <c r="G20" s="24"/>
      <c r="H20" s="23"/>
      <c r="I20" s="34">
        <f t="shared" si="0"/>
        <v>0</v>
      </c>
      <c r="J20" s="46">
        <f t="shared" si="1"/>
        <v>0</v>
      </c>
      <c r="K20" s="170"/>
      <c r="L20" s="165"/>
    </row>
    <row r="21" spans="2:12" ht="15" x14ac:dyDescent="0.2">
      <c r="B21" s="30">
        <v>5</v>
      </c>
      <c r="C21" s="23" t="s">
        <v>112</v>
      </c>
      <c r="D21" s="19" t="s">
        <v>122</v>
      </c>
      <c r="E21" s="19" t="s">
        <v>9</v>
      </c>
      <c r="F21" s="16" t="s">
        <v>58</v>
      </c>
      <c r="G21" s="24"/>
      <c r="H21" s="23"/>
      <c r="I21" s="34">
        <f t="shared" si="0"/>
        <v>0</v>
      </c>
      <c r="J21" s="46">
        <f t="shared" si="1"/>
        <v>0</v>
      </c>
      <c r="K21" s="170"/>
      <c r="L21" s="102" t="s">
        <v>126</v>
      </c>
    </row>
    <row r="22" spans="2:12" ht="15" x14ac:dyDescent="0.2">
      <c r="B22" s="30">
        <v>6</v>
      </c>
      <c r="C22" s="23" t="s">
        <v>113</v>
      </c>
      <c r="D22" s="19" t="s">
        <v>122</v>
      </c>
      <c r="E22" s="19" t="s">
        <v>9</v>
      </c>
      <c r="F22" s="16" t="s">
        <v>108</v>
      </c>
      <c r="G22" s="17"/>
      <c r="H22" s="16"/>
      <c r="I22" s="34">
        <f t="shared" si="0"/>
        <v>0</v>
      </c>
      <c r="J22" s="46">
        <f t="shared" si="1"/>
        <v>0</v>
      </c>
      <c r="K22" s="170"/>
      <c r="L22" s="103" t="s">
        <v>127</v>
      </c>
    </row>
    <row r="23" spans="2:12" ht="25.5" x14ac:dyDescent="0.2">
      <c r="B23" s="109">
        <v>7</v>
      </c>
      <c r="C23" s="182" t="s">
        <v>102</v>
      </c>
      <c r="D23" s="183"/>
      <c r="E23" s="105" t="s">
        <v>43</v>
      </c>
      <c r="F23" s="106" t="s">
        <v>67</v>
      </c>
      <c r="G23" s="86">
        <f>SUM(I17:I22)</f>
        <v>0</v>
      </c>
      <c r="H23" s="108">
        <v>8.3199999999999996E-2</v>
      </c>
      <c r="I23" s="112">
        <f t="shared" si="0"/>
        <v>0</v>
      </c>
      <c r="J23" s="89">
        <f t="shared" si="1"/>
        <v>0</v>
      </c>
      <c r="K23" s="170"/>
      <c r="L23" s="20"/>
    </row>
    <row r="24" spans="2:12" ht="77.25" customHeight="1" thickBot="1" x14ac:dyDescent="0.25">
      <c r="B24" s="110">
        <v>8</v>
      </c>
      <c r="C24" s="180" t="s">
        <v>121</v>
      </c>
      <c r="D24" s="181"/>
      <c r="E24" s="88" t="s">
        <v>40</v>
      </c>
      <c r="F24" s="107" t="s">
        <v>67</v>
      </c>
      <c r="G24" s="41">
        <f>I17+I18+I19+I20+I23</f>
        <v>0</v>
      </c>
      <c r="H24" s="111">
        <v>0.15</v>
      </c>
      <c r="I24" s="42">
        <f>G24*H24</f>
        <v>0</v>
      </c>
      <c r="J24" s="50">
        <f>I24</f>
        <v>0</v>
      </c>
      <c r="K24" s="85" t="s">
        <v>104</v>
      </c>
      <c r="L24" s="95"/>
    </row>
    <row r="25" spans="2:12" ht="13.5" thickBot="1" x14ac:dyDescent="0.25">
      <c r="B25" s="162" t="s">
        <v>118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4"/>
    </row>
    <row r="26" spans="2:12" ht="38.25" customHeight="1" x14ac:dyDescent="0.2">
      <c r="B26" s="92">
        <v>9</v>
      </c>
      <c r="C26" s="98" t="s">
        <v>111</v>
      </c>
      <c r="D26" s="98" t="s">
        <v>105</v>
      </c>
      <c r="E26" s="99" t="s">
        <v>9</v>
      </c>
      <c r="F26" s="98" t="s">
        <v>58</v>
      </c>
      <c r="G26" s="100"/>
      <c r="H26" s="98"/>
      <c r="I26" s="93">
        <f>G26*H26</f>
        <v>0</v>
      </c>
      <c r="J26" s="94">
        <f>I26</f>
        <v>0</v>
      </c>
      <c r="K26" s="169" t="s">
        <v>104</v>
      </c>
      <c r="L26" s="179" t="s">
        <v>139</v>
      </c>
    </row>
    <row r="27" spans="2:12" ht="51" x14ac:dyDescent="0.2">
      <c r="B27" s="30">
        <v>10</v>
      </c>
      <c r="C27" s="23" t="s">
        <v>111</v>
      </c>
      <c r="D27" s="23" t="s">
        <v>106</v>
      </c>
      <c r="E27" s="19" t="s">
        <v>9</v>
      </c>
      <c r="F27" s="23" t="s">
        <v>58</v>
      </c>
      <c r="G27" s="24"/>
      <c r="H27" s="23"/>
      <c r="I27" s="34">
        <f>G27*H27</f>
        <v>0</v>
      </c>
      <c r="J27" s="46"/>
      <c r="K27" s="170"/>
      <c r="L27" s="165"/>
    </row>
    <row r="28" spans="2:12" ht="38.25" x14ac:dyDescent="0.2">
      <c r="B28" s="30">
        <v>11</v>
      </c>
      <c r="C28" s="23" t="s">
        <v>114</v>
      </c>
      <c r="D28" s="23" t="s">
        <v>105</v>
      </c>
      <c r="E28" s="19" t="s">
        <v>9</v>
      </c>
      <c r="F28" s="23" t="s">
        <v>58</v>
      </c>
      <c r="G28" s="24"/>
      <c r="H28" s="23"/>
      <c r="I28" s="34">
        <f t="shared" ref="I28:I36" si="2">G28*H28</f>
        <v>0</v>
      </c>
      <c r="J28" s="46">
        <f t="shared" ref="J28:J36" si="3">I28</f>
        <v>0</v>
      </c>
      <c r="K28" s="170"/>
      <c r="L28" s="165" t="s">
        <v>139</v>
      </c>
    </row>
    <row r="29" spans="2:12" ht="51" x14ac:dyDescent="0.2">
      <c r="B29" s="30">
        <v>12</v>
      </c>
      <c r="C29" s="23" t="s">
        <v>114</v>
      </c>
      <c r="D29" s="23" t="s">
        <v>106</v>
      </c>
      <c r="E29" s="19" t="s">
        <v>9</v>
      </c>
      <c r="F29" s="23" t="s">
        <v>58</v>
      </c>
      <c r="G29" s="24"/>
      <c r="H29" s="23"/>
      <c r="I29" s="34">
        <f t="shared" si="2"/>
        <v>0</v>
      </c>
      <c r="J29" s="46"/>
      <c r="K29" s="170"/>
      <c r="L29" s="165"/>
    </row>
    <row r="30" spans="2:12" ht="25.5" x14ac:dyDescent="0.2">
      <c r="B30" s="30">
        <v>13</v>
      </c>
      <c r="C30" s="23" t="s">
        <v>120</v>
      </c>
      <c r="D30" s="19" t="s">
        <v>103</v>
      </c>
      <c r="E30" s="19" t="s">
        <v>9</v>
      </c>
      <c r="F30" s="23" t="s">
        <v>58</v>
      </c>
      <c r="G30" s="24"/>
      <c r="H30" s="23"/>
      <c r="I30" s="34">
        <f t="shared" si="2"/>
        <v>0</v>
      </c>
      <c r="J30" s="46">
        <f t="shared" si="3"/>
        <v>0</v>
      </c>
      <c r="K30" s="170"/>
      <c r="L30" s="178" t="s">
        <v>140</v>
      </c>
    </row>
    <row r="31" spans="2:12" ht="25.5" x14ac:dyDescent="0.2">
      <c r="B31" s="30">
        <v>14</v>
      </c>
      <c r="C31" s="23" t="s">
        <v>120</v>
      </c>
      <c r="D31" s="19" t="s">
        <v>101</v>
      </c>
      <c r="E31" s="19" t="s">
        <v>9</v>
      </c>
      <c r="F31" s="23" t="s">
        <v>58</v>
      </c>
      <c r="G31" s="24"/>
      <c r="H31" s="23"/>
      <c r="I31" s="34">
        <f t="shared" si="2"/>
        <v>0</v>
      </c>
      <c r="J31" s="46">
        <f t="shared" si="3"/>
        <v>0</v>
      </c>
      <c r="K31" s="170"/>
      <c r="L31" s="165"/>
    </row>
    <row r="32" spans="2:12" ht="15" x14ac:dyDescent="0.2">
      <c r="B32" s="30">
        <v>15</v>
      </c>
      <c r="C32" s="23" t="s">
        <v>131</v>
      </c>
      <c r="D32" s="19" t="s">
        <v>122</v>
      </c>
      <c r="E32" s="19" t="s">
        <v>9</v>
      </c>
      <c r="F32" s="23" t="s">
        <v>58</v>
      </c>
      <c r="G32" s="24"/>
      <c r="H32" s="23"/>
      <c r="I32" s="34">
        <f t="shared" si="2"/>
        <v>0</v>
      </c>
      <c r="J32" s="46">
        <f t="shared" si="3"/>
        <v>0</v>
      </c>
      <c r="K32" s="170"/>
      <c r="L32" s="103" t="s">
        <v>128</v>
      </c>
    </row>
    <row r="33" spans="2:12" ht="15" x14ac:dyDescent="0.2">
      <c r="B33" s="30">
        <v>16</v>
      </c>
      <c r="C33" s="23" t="s">
        <v>130</v>
      </c>
      <c r="D33" s="19" t="s">
        <v>122</v>
      </c>
      <c r="E33" s="19" t="s">
        <v>9</v>
      </c>
      <c r="F33" s="23" t="s">
        <v>58</v>
      </c>
      <c r="G33" s="24"/>
      <c r="H33" s="23"/>
      <c r="I33" s="34">
        <f t="shared" si="2"/>
        <v>0</v>
      </c>
      <c r="J33" s="46">
        <f t="shared" si="3"/>
        <v>0</v>
      </c>
      <c r="K33" s="170"/>
      <c r="L33" s="103" t="s">
        <v>128</v>
      </c>
    </row>
    <row r="34" spans="2:12" ht="15" x14ac:dyDescent="0.2">
      <c r="B34" s="30">
        <v>17</v>
      </c>
      <c r="C34" s="23" t="s">
        <v>113</v>
      </c>
      <c r="D34" s="19" t="s">
        <v>122</v>
      </c>
      <c r="E34" s="19" t="s">
        <v>9</v>
      </c>
      <c r="F34" s="23" t="s">
        <v>108</v>
      </c>
      <c r="G34" s="24"/>
      <c r="H34" s="23"/>
      <c r="I34" s="34">
        <f t="shared" si="2"/>
        <v>0</v>
      </c>
      <c r="J34" s="46">
        <f t="shared" si="3"/>
        <v>0</v>
      </c>
      <c r="K34" s="170"/>
      <c r="L34" s="103" t="s">
        <v>132</v>
      </c>
    </row>
    <row r="35" spans="2:12" ht="15" x14ac:dyDescent="0.2">
      <c r="B35" s="30">
        <v>18</v>
      </c>
      <c r="C35" s="23" t="s">
        <v>116</v>
      </c>
      <c r="D35" s="19" t="s">
        <v>122</v>
      </c>
      <c r="E35" s="19" t="s">
        <v>9</v>
      </c>
      <c r="F35" s="23" t="s">
        <v>108</v>
      </c>
      <c r="G35" s="24"/>
      <c r="H35" s="23"/>
      <c r="I35" s="34">
        <f t="shared" si="2"/>
        <v>0</v>
      </c>
      <c r="J35" s="46">
        <f t="shared" si="3"/>
        <v>0</v>
      </c>
      <c r="K35" s="170"/>
      <c r="L35" s="103" t="s">
        <v>127</v>
      </c>
    </row>
    <row r="36" spans="2:12" ht="25.5" x14ac:dyDescent="0.2">
      <c r="B36" s="109">
        <v>19</v>
      </c>
      <c r="C36" s="191" t="s">
        <v>102</v>
      </c>
      <c r="D36" s="192"/>
      <c r="E36" s="105" t="s">
        <v>43</v>
      </c>
      <c r="F36" s="106" t="s">
        <v>67</v>
      </c>
      <c r="G36" s="86">
        <f>SUM(I26:I35)</f>
        <v>0</v>
      </c>
      <c r="H36" s="108">
        <v>8.3199999999999996E-2</v>
      </c>
      <c r="I36" s="112">
        <f t="shared" si="2"/>
        <v>0</v>
      </c>
      <c r="J36" s="89">
        <f t="shared" si="3"/>
        <v>0</v>
      </c>
      <c r="K36" s="170"/>
      <c r="L36" s="20"/>
    </row>
    <row r="37" spans="2:12" ht="64.5" thickBot="1" x14ac:dyDescent="0.25">
      <c r="B37" s="110">
        <v>20</v>
      </c>
      <c r="C37" s="190" t="s">
        <v>121</v>
      </c>
      <c r="D37" s="190"/>
      <c r="E37" s="88" t="s">
        <v>40</v>
      </c>
      <c r="F37" s="107" t="s">
        <v>67</v>
      </c>
      <c r="G37" s="41">
        <f>I26+I27+I28+I29+I30+I31+I36</f>
        <v>0</v>
      </c>
      <c r="H37" s="111">
        <v>0.15</v>
      </c>
      <c r="I37" s="42">
        <f>G37*H37</f>
        <v>0</v>
      </c>
      <c r="J37" s="50">
        <f>I37</f>
        <v>0</v>
      </c>
      <c r="K37" s="85" t="s">
        <v>104</v>
      </c>
      <c r="L37" s="95"/>
    </row>
    <row r="38" spans="2:12" ht="15.75" customHeight="1" thickBot="1" x14ac:dyDescent="0.25">
      <c r="B38" s="187" t="s">
        <v>110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2:12" ht="15.75" customHeight="1" thickBot="1" x14ac:dyDescent="0.25">
      <c r="B39" s="175" t="s">
        <v>119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7"/>
    </row>
    <row r="40" spans="2:12" ht="38.25" x14ac:dyDescent="0.2">
      <c r="B40" s="92">
        <v>21</v>
      </c>
      <c r="C40" s="98" t="s">
        <v>114</v>
      </c>
      <c r="D40" s="113" t="s">
        <v>105</v>
      </c>
      <c r="E40" s="114" t="s">
        <v>9</v>
      </c>
      <c r="F40" s="113" t="s">
        <v>58</v>
      </c>
      <c r="G40" s="100"/>
      <c r="H40" s="98"/>
      <c r="I40" s="93">
        <f>G40*H40</f>
        <v>0</v>
      </c>
      <c r="J40" s="94">
        <f>I40</f>
        <v>0</v>
      </c>
      <c r="K40" s="169" t="s">
        <v>104</v>
      </c>
      <c r="L40" s="174" t="s">
        <v>134</v>
      </c>
    </row>
    <row r="41" spans="2:12" ht="51" x14ac:dyDescent="0.2">
      <c r="B41" s="30">
        <v>22</v>
      </c>
      <c r="C41" s="23" t="s">
        <v>114</v>
      </c>
      <c r="D41" s="23" t="s">
        <v>106</v>
      </c>
      <c r="E41" s="19" t="s">
        <v>9</v>
      </c>
      <c r="F41" s="23" t="s">
        <v>58</v>
      </c>
      <c r="G41" s="24"/>
      <c r="H41" s="23"/>
      <c r="I41" s="34">
        <f t="shared" ref="I41:I46" si="4">G41*H41</f>
        <v>0</v>
      </c>
      <c r="J41" s="46">
        <f t="shared" ref="J41:J46" si="5">I41</f>
        <v>0</v>
      </c>
      <c r="K41" s="170"/>
      <c r="L41" s="165"/>
    </row>
    <row r="42" spans="2:12" ht="15" x14ac:dyDescent="0.2">
      <c r="B42" s="30">
        <v>23</v>
      </c>
      <c r="C42" s="23" t="s">
        <v>115</v>
      </c>
      <c r="D42" s="19" t="s">
        <v>103</v>
      </c>
      <c r="E42" s="19" t="s">
        <v>9</v>
      </c>
      <c r="F42" s="23" t="s">
        <v>58</v>
      </c>
      <c r="G42" s="24"/>
      <c r="H42" s="23"/>
      <c r="I42" s="34">
        <f t="shared" si="4"/>
        <v>0</v>
      </c>
      <c r="J42" s="46">
        <f t="shared" si="5"/>
        <v>0</v>
      </c>
      <c r="K42" s="170"/>
      <c r="L42" s="178" t="s">
        <v>135</v>
      </c>
    </row>
    <row r="43" spans="2:12" ht="15" x14ac:dyDescent="0.2">
      <c r="B43" s="30">
        <v>24</v>
      </c>
      <c r="C43" s="23" t="s">
        <v>115</v>
      </c>
      <c r="D43" s="19" t="s">
        <v>101</v>
      </c>
      <c r="E43" s="19" t="s">
        <v>9</v>
      </c>
      <c r="F43" s="23" t="s">
        <v>58</v>
      </c>
      <c r="G43" s="24"/>
      <c r="H43" s="23"/>
      <c r="I43" s="34">
        <f t="shared" si="4"/>
        <v>0</v>
      </c>
      <c r="J43" s="46">
        <f t="shared" si="5"/>
        <v>0</v>
      </c>
      <c r="K43" s="170"/>
      <c r="L43" s="165"/>
    </row>
    <row r="44" spans="2:12" ht="15" x14ac:dyDescent="0.2">
      <c r="B44" s="30">
        <v>25</v>
      </c>
      <c r="C44" s="23" t="s">
        <v>115</v>
      </c>
      <c r="D44" s="19" t="s">
        <v>122</v>
      </c>
      <c r="E44" s="19" t="s">
        <v>9</v>
      </c>
      <c r="F44" s="23" t="s">
        <v>58</v>
      </c>
      <c r="G44" s="24"/>
      <c r="H44" s="23"/>
      <c r="I44" s="34">
        <f t="shared" si="4"/>
        <v>0</v>
      </c>
      <c r="J44" s="46"/>
      <c r="K44" s="170"/>
      <c r="L44" s="103" t="s">
        <v>128</v>
      </c>
    </row>
    <row r="45" spans="2:12" ht="15" x14ac:dyDescent="0.2">
      <c r="B45" s="30">
        <v>26</v>
      </c>
      <c r="C45" s="23" t="s">
        <v>116</v>
      </c>
      <c r="D45" s="19" t="s">
        <v>122</v>
      </c>
      <c r="E45" s="19" t="s">
        <v>9</v>
      </c>
      <c r="F45" s="23" t="s">
        <v>108</v>
      </c>
      <c r="G45" s="24"/>
      <c r="H45" s="23"/>
      <c r="I45" s="34">
        <f t="shared" si="4"/>
        <v>0</v>
      </c>
      <c r="J45" s="46">
        <f t="shared" si="5"/>
        <v>0</v>
      </c>
      <c r="K45" s="170"/>
      <c r="L45" s="103" t="s">
        <v>127</v>
      </c>
    </row>
    <row r="46" spans="2:12" ht="25.5" x14ac:dyDescent="0.2">
      <c r="B46" s="109">
        <v>27</v>
      </c>
      <c r="C46" s="191" t="s">
        <v>102</v>
      </c>
      <c r="D46" s="192"/>
      <c r="E46" s="105" t="s">
        <v>43</v>
      </c>
      <c r="F46" s="106" t="s">
        <v>67</v>
      </c>
      <c r="G46" s="86">
        <f>SUM(I40:I45)</f>
        <v>0</v>
      </c>
      <c r="H46" s="108">
        <v>8.3199999999999996E-2</v>
      </c>
      <c r="I46" s="112">
        <f t="shared" si="4"/>
        <v>0</v>
      </c>
      <c r="J46" s="89">
        <f t="shared" si="5"/>
        <v>0</v>
      </c>
      <c r="K46" s="170"/>
      <c r="L46" s="115"/>
    </row>
    <row r="47" spans="2:12" ht="77.25" customHeight="1" thickBot="1" x14ac:dyDescent="0.25">
      <c r="B47" s="110">
        <v>28</v>
      </c>
      <c r="C47" s="190" t="s">
        <v>121</v>
      </c>
      <c r="D47" s="190"/>
      <c r="E47" s="88" t="s">
        <v>40</v>
      </c>
      <c r="F47" s="107" t="s">
        <v>67</v>
      </c>
      <c r="G47" s="41">
        <f>I40+I41+I42+I43+I46</f>
        <v>0</v>
      </c>
      <c r="H47" s="111">
        <v>0.15</v>
      </c>
      <c r="I47" s="42">
        <f>G47*H47</f>
        <v>0</v>
      </c>
      <c r="J47" s="50">
        <f>I47</f>
        <v>0</v>
      </c>
      <c r="K47" s="85" t="s">
        <v>104</v>
      </c>
      <c r="L47" s="95"/>
    </row>
    <row r="48" spans="2:12" ht="28.35" customHeight="1" thickBot="1" x14ac:dyDescent="0.25">
      <c r="B48" s="184" t="s">
        <v>6</v>
      </c>
      <c r="C48" s="185"/>
      <c r="D48" s="185"/>
      <c r="E48" s="185"/>
      <c r="F48" s="185"/>
      <c r="G48" s="185"/>
      <c r="H48" s="186"/>
      <c r="I48" s="39">
        <f>SUM(I17:I47)</f>
        <v>0</v>
      </c>
      <c r="J48" s="39">
        <f>I48</f>
        <v>0</v>
      </c>
      <c r="K48" s="87" t="s">
        <v>104</v>
      </c>
      <c r="L48" s="40" t="s">
        <v>5</v>
      </c>
    </row>
    <row r="49" spans="5:9" x14ac:dyDescent="0.2">
      <c r="I49" s="104"/>
    </row>
    <row r="50" spans="5:9" hidden="1" x14ac:dyDescent="0.2">
      <c r="E50" s="1" t="s">
        <v>25</v>
      </c>
      <c r="G50" s="1" t="s">
        <v>58</v>
      </c>
      <c r="I50" s="104"/>
    </row>
    <row r="51" spans="5:9" hidden="1" x14ac:dyDescent="0.2">
      <c r="E51" s="1" t="s">
        <v>26</v>
      </c>
      <c r="G51" s="1" t="s">
        <v>108</v>
      </c>
      <c r="I51" s="104"/>
    </row>
    <row r="52" spans="5:9" hidden="1" x14ac:dyDescent="0.2">
      <c r="E52" s="1" t="s">
        <v>27</v>
      </c>
      <c r="G52" s="1" t="s">
        <v>60</v>
      </c>
      <c r="I52" s="104"/>
    </row>
    <row r="53" spans="5:9" hidden="1" x14ac:dyDescent="0.2">
      <c r="E53" s="1" t="s">
        <v>28</v>
      </c>
      <c r="G53" s="1" t="s">
        <v>67</v>
      </c>
      <c r="I53" s="104"/>
    </row>
    <row r="54" spans="5:9" hidden="1" x14ac:dyDescent="0.2">
      <c r="E54" s="1" t="s">
        <v>29</v>
      </c>
      <c r="G54" s="1" t="s">
        <v>81</v>
      </c>
      <c r="I54" s="104"/>
    </row>
    <row r="55" spans="5:9" hidden="1" x14ac:dyDescent="0.2">
      <c r="E55" s="1" t="s">
        <v>30</v>
      </c>
      <c r="G55" s="1" t="s">
        <v>82</v>
      </c>
      <c r="I55" s="104"/>
    </row>
    <row r="56" spans="5:9" hidden="1" x14ac:dyDescent="0.2">
      <c r="E56" s="1" t="s">
        <v>31</v>
      </c>
      <c r="G56" s="1" t="s">
        <v>83</v>
      </c>
      <c r="I56" s="104"/>
    </row>
    <row r="57" spans="5:9" hidden="1" x14ac:dyDescent="0.2">
      <c r="E57" s="1" t="s">
        <v>32</v>
      </c>
      <c r="G57" s="1" t="s">
        <v>84</v>
      </c>
      <c r="I57" s="104"/>
    </row>
    <row r="58" spans="5:9" hidden="1" x14ac:dyDescent="0.2">
      <c r="E58" s="1" t="s">
        <v>8</v>
      </c>
      <c r="G58" s="1" t="s">
        <v>85</v>
      </c>
      <c r="I58" s="104"/>
    </row>
    <row r="59" spans="5:9" hidden="1" x14ac:dyDescent="0.2">
      <c r="E59" s="1" t="s">
        <v>33</v>
      </c>
      <c r="I59" s="104"/>
    </row>
    <row r="60" spans="5:9" hidden="1" x14ac:dyDescent="0.2">
      <c r="E60" s="1" t="s">
        <v>34</v>
      </c>
      <c r="I60" s="104"/>
    </row>
    <row r="61" spans="5:9" hidden="1" x14ac:dyDescent="0.2">
      <c r="E61" s="1" t="s">
        <v>35</v>
      </c>
      <c r="I61" s="104"/>
    </row>
    <row r="62" spans="5:9" hidden="1" x14ac:dyDescent="0.2">
      <c r="E62" s="1" t="s">
        <v>36</v>
      </c>
      <c r="I62" s="104"/>
    </row>
    <row r="63" spans="5:9" hidden="1" x14ac:dyDescent="0.2">
      <c r="E63" s="1" t="s">
        <v>21</v>
      </c>
      <c r="I63" s="104"/>
    </row>
    <row r="64" spans="5:9" hidden="1" x14ac:dyDescent="0.2">
      <c r="E64" s="1" t="s">
        <v>7</v>
      </c>
      <c r="I64" s="104"/>
    </row>
    <row r="65" spans="5:9" hidden="1" x14ac:dyDescent="0.2">
      <c r="E65" s="1" t="s">
        <v>9</v>
      </c>
      <c r="I65" s="104"/>
    </row>
    <row r="66" spans="5:9" hidden="1" x14ac:dyDescent="0.2">
      <c r="E66" s="1" t="s">
        <v>22</v>
      </c>
      <c r="I66" s="104"/>
    </row>
    <row r="67" spans="5:9" hidden="1" x14ac:dyDescent="0.2">
      <c r="E67" s="1" t="s">
        <v>37</v>
      </c>
      <c r="I67" s="104"/>
    </row>
    <row r="68" spans="5:9" hidden="1" x14ac:dyDescent="0.2">
      <c r="E68" s="1" t="s">
        <v>38</v>
      </c>
      <c r="I68" s="104"/>
    </row>
    <row r="69" spans="5:9" hidden="1" x14ac:dyDescent="0.2">
      <c r="E69" s="1" t="s">
        <v>23</v>
      </c>
      <c r="I69" s="104"/>
    </row>
    <row r="70" spans="5:9" hidden="1" x14ac:dyDescent="0.2">
      <c r="E70" s="1" t="s">
        <v>40</v>
      </c>
      <c r="I70" s="104"/>
    </row>
    <row r="71" spans="5:9" hidden="1" x14ac:dyDescent="0.2">
      <c r="E71" s="1" t="s">
        <v>41</v>
      </c>
      <c r="I71" s="104"/>
    </row>
    <row r="72" spans="5:9" hidden="1" x14ac:dyDescent="0.2">
      <c r="E72" s="1" t="s">
        <v>42</v>
      </c>
      <c r="I72" s="104"/>
    </row>
    <row r="73" spans="5:9" hidden="1" x14ac:dyDescent="0.2">
      <c r="E73" s="1" t="s">
        <v>43</v>
      </c>
      <c r="I73" s="104"/>
    </row>
    <row r="74" spans="5:9" hidden="1" x14ac:dyDescent="0.2">
      <c r="E74" s="1" t="s">
        <v>20</v>
      </c>
      <c r="I74" s="104"/>
    </row>
    <row r="75" spans="5:9" hidden="1" x14ac:dyDescent="0.2">
      <c r="E75" s="1" t="s">
        <v>39</v>
      </c>
      <c r="I75" s="104"/>
    </row>
    <row r="76" spans="5:9" hidden="1" x14ac:dyDescent="0.2">
      <c r="E76" s="1" t="s">
        <v>10</v>
      </c>
      <c r="I76" s="104"/>
    </row>
    <row r="77" spans="5:9" x14ac:dyDescent="0.2">
      <c r="I77" s="104"/>
    </row>
  </sheetData>
  <mergeCells count="26">
    <mergeCell ref="L30:L31"/>
    <mergeCell ref="K26:K36"/>
    <mergeCell ref="B48:H48"/>
    <mergeCell ref="B38:L38"/>
    <mergeCell ref="K40:K46"/>
    <mergeCell ref="C47:D47"/>
    <mergeCell ref="L40:L41"/>
    <mergeCell ref="B39:L39"/>
    <mergeCell ref="L42:L43"/>
    <mergeCell ref="C37:D37"/>
    <mergeCell ref="C36:D36"/>
    <mergeCell ref="C46:D46"/>
    <mergeCell ref="B25:L25"/>
    <mergeCell ref="L28:L29"/>
    <mergeCell ref="B2:L2"/>
    <mergeCell ref="B3:L11"/>
    <mergeCell ref="C12:L12"/>
    <mergeCell ref="B13:L13"/>
    <mergeCell ref="K17:K23"/>
    <mergeCell ref="B15:L15"/>
    <mergeCell ref="L17:L18"/>
    <mergeCell ref="B16:L16"/>
    <mergeCell ref="L19:L20"/>
    <mergeCell ref="L26:L27"/>
    <mergeCell ref="C24:D24"/>
    <mergeCell ref="C23:D23"/>
  </mergeCells>
  <dataValidations count="3">
    <dataValidation type="decimal" operator="lessThanOrEqual" allowBlank="1" showInputMessage="1" showErrorMessage="1" sqref="H23:H24 H46:H47 H36:H37">
      <formula1>0.25</formula1>
    </dataValidation>
    <dataValidation type="list" allowBlank="1" showInputMessage="1" showErrorMessage="1" sqref="E17:E24 E26:E37 E40:E47">
      <formula1>$E$50:$E$75</formula1>
    </dataValidation>
    <dataValidation type="list" allowBlank="1" showInputMessage="1" showErrorMessage="1" sqref="F17:F24 F26:F37 F40:F47">
      <formula1>$G$50:$G$58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65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opLeftCell="A10" zoomScale="80" zoomScaleNormal="80" workbookViewId="0">
      <selection activeCell="K9" sqref="K9"/>
    </sheetView>
  </sheetViews>
  <sheetFormatPr defaultRowHeight="15" x14ac:dyDescent="0.25"/>
  <cols>
    <col min="1" max="1" width="9.140625" style="25"/>
    <col min="2" max="2" width="0" style="25" hidden="1" customWidth="1"/>
    <col min="3" max="3" width="74.7109375" style="25" hidden="1" customWidth="1"/>
    <col min="4" max="4" width="2.85546875" style="25" hidden="1" customWidth="1"/>
    <col min="5" max="5" width="0" style="25" hidden="1" customWidth="1"/>
    <col min="6" max="6" width="74.7109375" style="25" hidden="1" customWidth="1"/>
    <col min="7" max="7" width="2.85546875" style="25" hidden="1" customWidth="1"/>
    <col min="8" max="8" width="9.140625" style="25"/>
    <col min="9" max="9" width="74.7109375" style="25" customWidth="1"/>
    <col min="10" max="16384" width="9.140625" style="25"/>
  </cols>
  <sheetData>
    <row r="2" spans="2:9" ht="15.75" thickBot="1" x14ac:dyDescent="0.3"/>
    <row r="3" spans="2:9" ht="15.75" thickBot="1" x14ac:dyDescent="0.3">
      <c r="B3" s="195" t="s">
        <v>66</v>
      </c>
      <c r="C3" s="196"/>
      <c r="D3" s="26"/>
      <c r="E3" s="195" t="s">
        <v>65</v>
      </c>
      <c r="F3" s="196"/>
      <c r="G3" s="26"/>
      <c r="H3" s="195" t="s">
        <v>133</v>
      </c>
      <c r="I3" s="196"/>
    </row>
    <row r="4" spans="2:9" ht="15.75" thickBot="1" x14ac:dyDescent="0.3">
      <c r="B4" s="197" t="s">
        <v>68</v>
      </c>
      <c r="C4" s="198"/>
      <c r="D4" s="27"/>
      <c r="E4" s="197" t="s">
        <v>68</v>
      </c>
      <c r="F4" s="198"/>
      <c r="G4" s="27"/>
      <c r="H4" s="197" t="s">
        <v>68</v>
      </c>
      <c r="I4" s="198"/>
    </row>
    <row r="5" spans="2:9" ht="15.75" thickBot="1" x14ac:dyDescent="0.3">
      <c r="B5" s="199" t="s">
        <v>64</v>
      </c>
      <c r="C5" s="200"/>
      <c r="D5" s="27"/>
      <c r="E5" s="199" t="s">
        <v>64</v>
      </c>
      <c r="F5" s="200"/>
      <c r="G5" s="27"/>
      <c r="H5" s="199" t="s">
        <v>64</v>
      </c>
      <c r="I5" s="200"/>
    </row>
    <row r="6" spans="2:9" ht="18.75" customHeight="1" thickBot="1" x14ac:dyDescent="0.3">
      <c r="B6" s="97"/>
      <c r="C6" s="97"/>
      <c r="D6" s="27"/>
      <c r="E6" s="97"/>
      <c r="F6" s="97"/>
      <c r="G6" s="27"/>
      <c r="H6" s="193" t="s">
        <v>138</v>
      </c>
      <c r="I6" s="194"/>
    </row>
    <row r="7" spans="2:9" ht="15.75" thickBot="1" x14ac:dyDescent="0.3">
      <c r="B7" s="27"/>
      <c r="C7" s="27"/>
      <c r="D7" s="27"/>
      <c r="E7" s="27"/>
      <c r="F7" s="27"/>
      <c r="G7" s="27"/>
      <c r="H7" s="27"/>
      <c r="I7" s="27"/>
    </row>
    <row r="8" spans="2:9" ht="30.75" thickBot="1" x14ac:dyDescent="0.3">
      <c r="B8" s="52" t="s">
        <v>48</v>
      </c>
      <c r="C8" s="53" t="s">
        <v>49</v>
      </c>
      <c r="E8" s="52" t="s">
        <v>48</v>
      </c>
      <c r="F8" s="53" t="s">
        <v>49</v>
      </c>
      <c r="H8" s="52" t="s">
        <v>48</v>
      </c>
      <c r="I8" s="53" t="s">
        <v>49</v>
      </c>
    </row>
    <row r="9" spans="2:9" ht="70.5" customHeight="1" thickBot="1" x14ac:dyDescent="0.3">
      <c r="B9" s="51" t="s">
        <v>50</v>
      </c>
      <c r="C9" s="48" t="s">
        <v>69</v>
      </c>
      <c r="E9" s="51" t="s">
        <v>50</v>
      </c>
      <c r="F9" s="48" t="s">
        <v>69</v>
      </c>
      <c r="H9" s="51" t="s">
        <v>50</v>
      </c>
      <c r="I9" s="48" t="s">
        <v>69</v>
      </c>
    </row>
    <row r="10" spans="2:9" ht="83.25" customHeight="1" thickBot="1" x14ac:dyDescent="0.3">
      <c r="B10" s="51" t="s">
        <v>51</v>
      </c>
      <c r="C10" s="48" t="s">
        <v>70</v>
      </c>
      <c r="E10" s="51" t="s">
        <v>51</v>
      </c>
      <c r="F10" s="48" t="s">
        <v>70</v>
      </c>
      <c r="H10" s="51" t="s">
        <v>51</v>
      </c>
      <c r="I10" s="48" t="s">
        <v>70</v>
      </c>
    </row>
    <row r="11" spans="2:9" ht="31.5" customHeight="1" thickBot="1" x14ac:dyDescent="0.3">
      <c r="B11" s="51" t="s">
        <v>52</v>
      </c>
      <c r="C11" s="48" t="s">
        <v>87</v>
      </c>
      <c r="E11" s="51" t="s">
        <v>52</v>
      </c>
      <c r="F11" s="48" t="s">
        <v>71</v>
      </c>
      <c r="H11" s="51" t="s">
        <v>52</v>
      </c>
      <c r="I11" s="48" t="s">
        <v>87</v>
      </c>
    </row>
    <row r="12" spans="2:9" ht="109.5" customHeight="1" thickBot="1" x14ac:dyDescent="0.3">
      <c r="B12" s="28" t="s">
        <v>53</v>
      </c>
      <c r="C12" s="84" t="s">
        <v>95</v>
      </c>
      <c r="E12" s="28" t="s">
        <v>53</v>
      </c>
      <c r="F12" s="91" t="s">
        <v>100</v>
      </c>
      <c r="H12" s="28" t="s">
        <v>53</v>
      </c>
      <c r="I12" s="96" t="s">
        <v>123</v>
      </c>
    </row>
    <row r="13" spans="2:9" ht="45" customHeight="1" thickBot="1" x14ac:dyDescent="0.3">
      <c r="B13" s="28" t="s">
        <v>54</v>
      </c>
      <c r="C13" s="48" t="s">
        <v>88</v>
      </c>
      <c r="E13" s="28" t="s">
        <v>54</v>
      </c>
      <c r="F13" s="48" t="s">
        <v>72</v>
      </c>
      <c r="H13" s="28" t="s">
        <v>54</v>
      </c>
      <c r="I13" s="96" t="s">
        <v>124</v>
      </c>
    </row>
    <row r="14" spans="2:9" ht="60" customHeight="1" thickBot="1" x14ac:dyDescent="0.3">
      <c r="B14" s="51" t="s">
        <v>73</v>
      </c>
      <c r="C14" s="48" t="s">
        <v>89</v>
      </c>
      <c r="E14" s="51" t="s">
        <v>73</v>
      </c>
      <c r="F14" s="48" t="s">
        <v>89</v>
      </c>
      <c r="H14" s="51" t="s">
        <v>73</v>
      </c>
      <c r="I14" s="101" t="s">
        <v>136</v>
      </c>
    </row>
    <row r="15" spans="2:9" ht="74.25" customHeight="1" thickBot="1" x14ac:dyDescent="0.3">
      <c r="B15" s="51" t="s">
        <v>74</v>
      </c>
      <c r="C15" s="84" t="s">
        <v>97</v>
      </c>
      <c r="E15" s="51" t="s">
        <v>74</v>
      </c>
      <c r="F15" s="84" t="s">
        <v>96</v>
      </c>
      <c r="H15" s="51" t="s">
        <v>74</v>
      </c>
      <c r="I15" s="96" t="s">
        <v>97</v>
      </c>
    </row>
    <row r="16" spans="2:9" ht="39" thickBot="1" x14ac:dyDescent="0.3">
      <c r="B16" s="57" t="s">
        <v>55</v>
      </c>
      <c r="C16" s="56" t="s">
        <v>75</v>
      </c>
      <c r="E16" s="57" t="s">
        <v>55</v>
      </c>
      <c r="F16" s="56" t="s">
        <v>75</v>
      </c>
      <c r="H16" s="57" t="s">
        <v>55</v>
      </c>
      <c r="I16" s="56" t="s">
        <v>75</v>
      </c>
    </row>
    <row r="17" spans="2:9" ht="74.25" hidden="1" customHeight="1" thickBot="1" x14ac:dyDescent="0.3">
      <c r="B17" s="51" t="s">
        <v>76</v>
      </c>
      <c r="C17" s="48" t="s">
        <v>77</v>
      </c>
      <c r="E17" s="51" t="s">
        <v>76</v>
      </c>
      <c r="F17" s="48" t="s">
        <v>77</v>
      </c>
      <c r="H17" s="51" t="s">
        <v>76</v>
      </c>
      <c r="I17" s="96" t="s">
        <v>125</v>
      </c>
    </row>
    <row r="18" spans="2:9" ht="99.75" customHeight="1" thickBot="1" x14ac:dyDescent="0.3">
      <c r="B18" s="51" t="s">
        <v>78</v>
      </c>
      <c r="C18" s="48" t="s">
        <v>79</v>
      </c>
      <c r="E18" s="51" t="s">
        <v>78</v>
      </c>
      <c r="F18" s="48" t="s">
        <v>79</v>
      </c>
      <c r="H18" s="51" t="s">
        <v>78</v>
      </c>
      <c r="I18" s="96" t="s">
        <v>129</v>
      </c>
    </row>
    <row r="19" spans="2:9" x14ac:dyDescent="0.25">
      <c r="B19" s="29"/>
      <c r="E19" s="29"/>
      <c r="H19" s="29"/>
    </row>
    <row r="20" spans="2:9" x14ac:dyDescent="0.25">
      <c r="B20" s="29"/>
      <c r="E20" s="29"/>
      <c r="H20" s="29"/>
    </row>
    <row r="21" spans="2:9" x14ac:dyDescent="0.25">
      <c r="B21" s="29"/>
      <c r="E21" s="29"/>
      <c r="H21" s="29"/>
    </row>
    <row r="22" spans="2:9" x14ac:dyDescent="0.25">
      <c r="B22" s="29"/>
      <c r="E22" s="29"/>
      <c r="H22" s="29"/>
    </row>
    <row r="23" spans="2:9" x14ac:dyDescent="0.25">
      <c r="B23" s="29"/>
      <c r="E23" s="29"/>
      <c r="H23" s="29"/>
    </row>
  </sheetData>
  <mergeCells count="10">
    <mergeCell ref="H6:I6"/>
    <mergeCell ref="H3:I3"/>
    <mergeCell ref="H4:I4"/>
    <mergeCell ref="H5:I5"/>
    <mergeCell ref="B3:C3"/>
    <mergeCell ref="B4:C4"/>
    <mergeCell ref="B5:C5"/>
    <mergeCell ref="E3:F3"/>
    <mergeCell ref="E4:F4"/>
    <mergeCell ref="E5:F5"/>
  </mergeCells>
  <pageMargins left="0.7" right="0.7" top="0.75" bottom="0.75" header="0.3" footer="0.3"/>
  <pageSetup paperSize="9" scale="88" orientation="portrait" r:id="rId1"/>
  <colBreaks count="2" manualBreakCount="2">
    <brk id="4" max="1048575" man="1"/>
    <brk id="7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1.Vykaz. real. vydavkov</vt:lpstr>
      <vt:lpstr>2.Pausal na ostatne vyd.</vt:lpstr>
      <vt:lpstr>rozpočet projektu</vt:lpstr>
      <vt:lpstr> Pokyny k vyplneniu</vt:lpstr>
      <vt:lpstr>'1.Vykaz. real. vydavkov'!Názvy_tlače</vt:lpstr>
      <vt:lpstr>'2.Pausal na ostatne vyd.'!Názvy_tlače</vt:lpstr>
      <vt:lpstr>'rozpočet projektu'!Názvy_tlače</vt:lpstr>
      <vt:lpstr>' Pokyny k vyplneniu'!Oblasť_tlače</vt:lpstr>
      <vt:lpstr>'1.Vykaz. real. vydavkov'!Oblasť_tlače</vt:lpstr>
      <vt:lpstr>'2.Pausal na ostatne vyd.'!Oblasť_tlače</vt:lpstr>
      <vt:lpstr>'rozpočet projektu'!Oblasť_tlače</vt:lpstr>
      <vt:lpstr>'rozpočet projektu'!OLE_LINK1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Anna Magdolenová</cp:lastModifiedBy>
  <cp:lastPrinted>2017-07-28T08:32:44Z</cp:lastPrinted>
  <dcterms:created xsi:type="dcterms:W3CDTF">2015-06-18T13:20:51Z</dcterms:created>
  <dcterms:modified xsi:type="dcterms:W3CDTF">2017-12-14T10:50:01Z</dcterms:modified>
</cp:coreProperties>
</file>